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antini02\Documents\SantiniFY23\27RD\"/>
    </mc:Choice>
  </mc:AlternateContent>
  <xr:revisionPtr revIDLastSave="0" documentId="13_ncr:1_{431B1772-C8E8-4417-8ECE-161DFFA8307E}" xr6:coauthVersionLast="47" xr6:coauthVersionMax="47" xr10:uidLastSave="{00000000-0000-0000-0000-000000000000}"/>
  <bookViews>
    <workbookView xWindow="-120" yWindow="-120" windowWidth="29040" windowHeight="15840" activeTab="1" xr2:uid="{2484D9CF-5EC8-490C-8CA6-E93E7148B3DC}"/>
  </bookViews>
  <sheets>
    <sheet name="RawData" sheetId="1" r:id="rId1"/>
    <sheet name="Draft Field Notes" sheetId="3" r:id="rId2"/>
    <sheet name="Stand Table (Scoping)" sheetId="4" r:id="rId3"/>
  </sheets>
  <definedNames>
    <definedName name="_xlnm._FilterDatabase" localSheetId="1" hidden="1">'Draft Field Notes'!$A$1:$S$99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3" i="1"/>
  <c r="L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</calcChain>
</file>

<file path=xl/sharedStrings.xml><?xml version="1.0" encoding="utf-8"?>
<sst xmlns="http://schemas.openxmlformats.org/spreadsheetml/2006/main" count="1226" uniqueCount="130">
  <si>
    <t>GNN DATA</t>
  </si>
  <si>
    <t>Rowid</t>
  </si>
  <si>
    <t>UNIT_NUMBE</t>
  </si>
  <si>
    <t>COUNT</t>
  </si>
  <si>
    <t>AREA</t>
  </si>
  <si>
    <t>MIN</t>
  </si>
  <si>
    <t>MAX</t>
  </si>
  <si>
    <t>RANGE</t>
  </si>
  <si>
    <t>MEAN</t>
  </si>
  <si>
    <t>STD</t>
  </si>
  <si>
    <t>SUM</t>
  </si>
  <si>
    <t>MEDIAN</t>
  </si>
  <si>
    <t>PCT90</t>
  </si>
  <si>
    <t>SALE_NAME</t>
  </si>
  <si>
    <t>HAR_TYPE</t>
  </si>
  <si>
    <t>HARVEST_YE</t>
  </si>
  <si>
    <t>Acres</t>
  </si>
  <si>
    <t>Treatment</t>
  </si>
  <si>
    <t>Piling_Opt</t>
  </si>
  <si>
    <t>Mast_Opt</t>
  </si>
  <si>
    <t>Unit_Numbe</t>
  </si>
  <si>
    <t>Canopy Cover</t>
  </si>
  <si>
    <t>Avg Ht (Ft)</t>
  </si>
  <si>
    <t>MEAN ht (m)</t>
  </si>
  <si>
    <t>BA (Ft^2/ac)</t>
  </si>
  <si>
    <t>MEAN BA (m/ha)</t>
  </si>
  <si>
    <t>TPA</t>
  </si>
  <si>
    <t>MEAN (TPH)</t>
  </si>
  <si>
    <t>SDI</t>
  </si>
  <si>
    <t>Avg Age</t>
  </si>
  <si>
    <t>QMD (in)</t>
  </si>
  <si>
    <t>Canopy Base Ht (m)</t>
  </si>
  <si>
    <t>Canopy Base Ht (ft)</t>
  </si>
  <si>
    <t>Mean BA (ft^2/ac)</t>
  </si>
  <si>
    <t>Canopy Ht (m)</t>
  </si>
  <si>
    <t>Canopy ht (ft)</t>
  </si>
  <si>
    <t>Owl Quarry</t>
  </si>
  <si>
    <t xml:space="preserve"> </t>
  </si>
  <si>
    <t>Rail Relog</t>
  </si>
  <si>
    <t>HSL</t>
  </si>
  <si>
    <t>Frailey</t>
  </si>
  <si>
    <t>HSH</t>
  </si>
  <si>
    <t>Rail1</t>
  </si>
  <si>
    <t>HSI</t>
  </si>
  <si>
    <t>Westjord</t>
  </si>
  <si>
    <t>Rail</t>
  </si>
  <si>
    <t>HCR</t>
  </si>
  <si>
    <t>HCP</t>
  </si>
  <si>
    <t>HTH</t>
  </si>
  <si>
    <t>Unit No.</t>
  </si>
  <si>
    <t>Known Past Sale History</t>
  </si>
  <si>
    <t>Non-Commercial</t>
  </si>
  <si>
    <t>Basal Area (Ft^2/ac)</t>
  </si>
  <si>
    <t>Trees Per Acre</t>
  </si>
  <si>
    <t>Stand Density Index</t>
  </si>
  <si>
    <t>Quadratic Mean Diameter (in)</t>
  </si>
  <si>
    <t>Avg Height (Ft)</t>
  </si>
  <si>
    <t>Avg Canopy Base Height (ft)</t>
  </si>
  <si>
    <t>Avg Canopy Cover Percent</t>
  </si>
  <si>
    <t>Treatment Type</t>
  </si>
  <si>
    <t>Non-commercial</t>
  </si>
  <si>
    <t>Marginal Commercial</t>
  </si>
  <si>
    <t xml:space="preserve">Has past treatment. Understory density varies but could be thinned noncommercially. </t>
  </si>
  <si>
    <t>PP/OWO mix. Could be mitigated noncommercially</t>
  </si>
  <si>
    <t>Understory density varies but not high due to overstory CC. Recommend thinning to 80BA up to 21" PP and 24" DF</t>
  </si>
  <si>
    <t>Thin trees up to 12" to 25'x25' spacing &amp; remove standing dead up to 10"</t>
  </si>
  <si>
    <t>Majority of stand is DF 12-15"DBH. Recommend thinning to 60 BA  up to 20" DF</t>
  </si>
  <si>
    <t>non-commercial??</t>
  </si>
  <si>
    <t xml:space="preserve">Scattered low density DF in overstory. Understory composed primarily of small diameter PP. Recommend noncommercial thin and brush. </t>
  </si>
  <si>
    <t>Scattered large PP. Recommend retaining large diameter PP &amp; DF, thin to reduce codominant densities.</t>
  </si>
  <si>
    <t>Overstory density is low. Recommend PCT only.</t>
  </si>
  <si>
    <t>Past treatment history: Clearcut in 1962 &amp; 1970. Majority of unit is a PP plantation outside of riparian springs. Recommend thin up to 19" PP to 22' spacing.</t>
  </si>
  <si>
    <t xml:space="preserve">Same conditions as unit 31. </t>
  </si>
  <si>
    <t>Commercial</t>
  </si>
  <si>
    <t xml:space="preserve">High density of DF. Check with pre-sale for DBH cap on non-commercial work in this unit. Recommend thinning to 80 RBA. </t>
  </si>
  <si>
    <t>Past treatment history: Rail 1 single tree selection</t>
  </si>
  <si>
    <t>Predominantly PP/OWO savannah</t>
  </si>
  <si>
    <t>Within Douglas Cabin LSR. Moderate density of overstory trees. Heavy brush component. Recommend brushing treatment.</t>
  </si>
  <si>
    <t>Unit is predominantly in riparian. Check riparian PDC for hand/machine work.</t>
  </si>
  <si>
    <t>Unit has been masticated recently. Still has pockets of high density understory trees. Consult with fuels on RX needs.</t>
  </si>
  <si>
    <t>CSE data?</t>
  </si>
  <si>
    <t>Y</t>
  </si>
  <si>
    <t>N</t>
  </si>
  <si>
    <t>N - LG verify</t>
  </si>
  <si>
    <t>N - Timber Verify</t>
  </si>
  <si>
    <t>N - Wildlife Crew</t>
  </si>
  <si>
    <t xml:space="preserve">Interior Douglas Cabin LSR. Dropped from treatment. </t>
  </si>
  <si>
    <t>Recommend PCT only.  20" DBH limit Ppine</t>
  </si>
  <si>
    <t>20" DBH limit Ppine</t>
  </si>
  <si>
    <t>Confirm aquatics PDC restrictions &amp; remaining acreage available for treatment. Likely to be non-commercial due to small size of unit &amp; restrictions. 20" DBH limit Ppine</t>
  </si>
  <si>
    <t>Scrubby PP/DF with scattered OWO.</t>
  </si>
  <si>
    <t xml:space="preserve">Past shelterwood. Recommend brushing and commercial harvest. </t>
  </si>
  <si>
    <t xml:space="preserve">Heavy ceanothus component. Recommend brushing. </t>
  </si>
  <si>
    <t>High variation in unit. Pockets of high density areas with commercial feasibility, non-commercial work needed throughout. Recommend thinning to 80BA and retaining all PP over 19".</t>
  </si>
  <si>
    <t>Unit has large diversity of species (LP/GF/DF/PP). Largely noncommercial but may have potential for lodgepole firewood sale or post/pole.</t>
  </si>
  <si>
    <t>LSR unit. Has diversity in composition along elevational bands. Some past treatment history in N portion of unit; 20" DBH limit PP</t>
  </si>
  <si>
    <t xml:space="preserve">Overstory density is low. Recommend PCT only. </t>
  </si>
  <si>
    <t xml:space="preserve">Recommend PCT. </t>
  </si>
  <si>
    <t>High density noted in portions of this unit. DF/PP/WL/GF present. Recommend thinning DF up to 24" and 19" PP to 80RBA. Unit also needs non-commercial thin. Overall unit is very steep--any PCT would be hand work only. West portion of unit has unstable soils--treatment buffer approx 4-5 acres.</t>
  </si>
  <si>
    <t xml:space="preserve"> 100-ac LSR non-commercial treat only (thin up to 10" DBH). Non-LSR portion can be reduced to 60BA overstory &amp; have non-commercial thin</t>
  </si>
  <si>
    <t>Unit has a higher density of overstory trees than surrounding units. Location at end of spur road may make commercial implementation infeasible. Otherwise could be non-commercially thinned</t>
  </si>
  <si>
    <t>Overstory density is ~120 but all trees are well spaced and have self-thinned. Recommend non-commercial treatment only.</t>
  </si>
  <si>
    <t>non-commercial</t>
  </si>
  <si>
    <t>Maintenance non-commercial thin in understory</t>
  </si>
  <si>
    <t>non-commercial?</t>
  </si>
  <si>
    <t>Overstory species mix of LP, DF, PP, WL</t>
  </si>
  <si>
    <t>DF/PP/GF species mix. Mortality due to root rot occurring in areas. PP 16"+ present throughout. Recommend non-commercial thin &amp; overstory thin to 80 BA</t>
  </si>
  <si>
    <t>High density of moderate-size DF in overstory (12-18" range)</t>
  </si>
  <si>
    <t>Moderate density of overstory trees. Recommend non-comm thin &amp; overstory removal to 80 BA (21" cap DF, 19" cap PP).</t>
  </si>
  <si>
    <t>Needs small diameter thin &amp; brush. Overstory has high levels of DF mistletoe that need treatment.</t>
  </si>
  <si>
    <t>needs non-commercial thinning. PP 16"+ present in unit. Recommend thinning to 60 BA.</t>
  </si>
  <si>
    <t>Overstory single story, dense small diameter DF. Recommend thinning to 60 BA.</t>
  </si>
  <si>
    <t>Overstory majority DF 12-15" with pockets of OWO and PP. Recommend thinning to 60 BA up to 19" dbh all conifers.</t>
  </si>
  <si>
    <t>Current_NSO</t>
  </si>
  <si>
    <t>NSO_post</t>
  </si>
  <si>
    <t>Non-habitat</t>
  </si>
  <si>
    <t>Will be broken into 2 shapes. One is disperal, the other in non-habitat</t>
  </si>
  <si>
    <t>Dispersal</t>
  </si>
  <si>
    <t>Foraging</t>
  </si>
  <si>
    <t>N/A</t>
  </si>
  <si>
    <t>Treatment Notes (Draft)</t>
  </si>
  <si>
    <t>non-habitat</t>
  </si>
  <si>
    <t>Modeled Target RBA</t>
  </si>
  <si>
    <t>-</t>
  </si>
  <si>
    <t>Located entirely in riparian (CONFIRM). Riparian PDC--noncommercial?</t>
  </si>
  <si>
    <t>non-commercial for majority of unit. Overstory has high mistletoe infestation, WWP blister rust also present</t>
  </si>
  <si>
    <t>Unit is single-storied, very little advanced regeneration due to high canopy cover in some areas</t>
  </si>
  <si>
    <t>Heavy brush component. Recommend brushing treatment. Overstory densities relatively low--unit is primarily Pine/Oak</t>
  </si>
  <si>
    <t xml:space="preserve">Large PP scattered in unit to retain. </t>
  </si>
  <si>
    <t>201 (dispersal maintained) 2 (non-habitat)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</si>
</sst>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" fontId="0" fillId="2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" fontId="0" fillId="3" borderId="0" xfId="0" applyNumberForma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A85E5B-16BA-498F-8522-8D994DA39955}" name="Table1" displayName="Table1" ref="A1:I99" totalsRowShown="0" headerRowDxfId="10" dataDxfId="9">
  <autoFilter ref="A1:I99" xr:uid="{A9A85E5B-16BA-498F-8522-8D994DA39955}"/>
  <tableColumns count="9">
    <tableColumn id="1" xr3:uid="{80F345DB-D675-41EA-B706-FC59ED09E310}" name="Unit No." dataDxfId="8"/>
    <tableColumn id="2" xr3:uid="{C77F8044-DC3A-4EE8-8C27-B47AF3D15540}" name="Acres" dataDxfId="7"/>
    <tableColumn id="3" xr3:uid="{F6C3D6BA-03EE-49C7-8C8E-85046762E8C2}" name="Basal Area (Ft^2/ac)" dataDxfId="6"/>
    <tableColumn id="4" xr3:uid="{756755CA-8EA6-4A2E-862B-0400DA5FB826}" name="Trees Per Acre" dataDxfId="5"/>
    <tableColumn id="5" xr3:uid="{7169B46A-0C6C-4109-B073-E58FDBE346E6}" name="Stand Density Index" dataDxfId="4"/>
    <tableColumn id="6" xr3:uid="{44234AF6-0F1C-47B0-8F09-FAE550960D22}" name="Quadratic Mean Diameter (in)" dataDxfId="3"/>
    <tableColumn id="7" xr3:uid="{F9D593F9-89F6-4ED0-9144-01BD864F2374}" name="Avg Height (Ft)" dataDxfId="2"/>
    <tableColumn id="8" xr3:uid="{5A017968-60CB-4C24-B7DC-7274CE1BE961}" name="Avg Canopy Base Height (ft)" dataDxfId="1"/>
    <tableColumn id="9" xr3:uid="{4B3B3A9E-3DB1-4A37-B72C-47EC6629A04F}" name="Avg Canopy Cover Perce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A1C78-EC93-4E63-9742-B5DE3BE26224}">
  <dimension ref="A1:AN100"/>
  <sheetViews>
    <sheetView topLeftCell="L71" workbookViewId="0">
      <selection activeCell="AA94" sqref="AA94"/>
    </sheetView>
  </sheetViews>
  <sheetFormatPr defaultRowHeight="15" x14ac:dyDescent="0.25"/>
  <cols>
    <col min="1" max="1" width="11" bestFit="1" customWidth="1"/>
    <col min="10" max="10" width="12.5703125" bestFit="1" customWidth="1"/>
    <col min="11" max="11" width="12.42578125" bestFit="1" customWidth="1"/>
    <col min="12" max="12" width="12.5703125" bestFit="1" customWidth="1"/>
    <col min="13" max="13" width="15.5703125" customWidth="1"/>
    <col min="14" max="14" width="12" bestFit="1" customWidth="1"/>
    <col min="15" max="15" width="14.5703125" bestFit="1" customWidth="1"/>
    <col min="24" max="24" width="18.5703125" bestFit="1" customWidth="1"/>
    <col min="25" max="25" width="18.42578125" bestFit="1" customWidth="1"/>
    <col min="26" max="26" width="17.42578125" bestFit="1" customWidth="1"/>
    <col min="27" max="27" width="9.42578125" bestFit="1" customWidth="1"/>
    <col min="28" max="28" width="13.42578125" bestFit="1" customWidth="1"/>
  </cols>
  <sheetData>
    <row r="1" spans="1:40" ht="14.45" customHeight="1" x14ac:dyDescent="0.25">
      <c r="K1" s="23" t="s">
        <v>0</v>
      </c>
      <c r="L1" s="23"/>
      <c r="M1" s="23"/>
      <c r="N1" s="23"/>
      <c r="O1" s="23"/>
      <c r="P1" s="23"/>
      <c r="Q1" s="23"/>
      <c r="R1" s="23"/>
      <c r="S1" s="23"/>
      <c r="T1" s="23"/>
      <c r="U1" s="23"/>
      <c r="AC1" t="s">
        <v>1</v>
      </c>
      <c r="AD1" t="s">
        <v>2</v>
      </c>
      <c r="AE1" t="s">
        <v>3</v>
      </c>
      <c r="AF1" t="s">
        <v>4</v>
      </c>
      <c r="AG1" t="s">
        <v>5</v>
      </c>
      <c r="AH1" t="s">
        <v>6</v>
      </c>
      <c r="AI1" t="s">
        <v>7</v>
      </c>
      <c r="AJ1" t="s">
        <v>8</v>
      </c>
      <c r="AK1" t="s">
        <v>9</v>
      </c>
      <c r="AL1" t="s">
        <v>10</v>
      </c>
      <c r="AM1" t="s">
        <v>11</v>
      </c>
      <c r="AN1" t="s">
        <v>12</v>
      </c>
    </row>
    <row r="2" spans="1:40" x14ac:dyDescent="0.2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J2" t="s">
        <v>2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8</v>
      </c>
      <c r="W2" t="s">
        <v>28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>
        <v>1</v>
      </c>
      <c r="AD2">
        <v>1</v>
      </c>
      <c r="AE2">
        <v>500</v>
      </c>
      <c r="AF2">
        <v>450000</v>
      </c>
      <c r="AG2">
        <v>7.6052</v>
      </c>
      <c r="AH2">
        <v>32.089801999999999</v>
      </c>
      <c r="AI2">
        <v>24.484601999999999</v>
      </c>
      <c r="AK2">
        <v>4.3420829999999997</v>
      </c>
      <c r="AL2">
        <v>7668.6399970000002</v>
      </c>
      <c r="AM2">
        <v>15.0626</v>
      </c>
      <c r="AN2">
        <v>20.337820000000001</v>
      </c>
    </row>
    <row r="3" spans="1:40" x14ac:dyDescent="0.25">
      <c r="A3" t="s">
        <v>36</v>
      </c>
      <c r="B3" t="s">
        <v>37</v>
      </c>
      <c r="C3">
        <v>0</v>
      </c>
      <c r="D3">
        <v>105.68893199999999</v>
      </c>
      <c r="E3" t="s">
        <v>37</v>
      </c>
      <c r="F3" t="s">
        <v>37</v>
      </c>
      <c r="G3" t="s">
        <v>37</v>
      </c>
      <c r="H3">
        <v>1</v>
      </c>
      <c r="J3">
        <v>1</v>
      </c>
      <c r="K3">
        <v>45.080739999999999</v>
      </c>
      <c r="L3">
        <f>M3*3.28</f>
        <v>17.459958239999999</v>
      </c>
      <c r="M3">
        <v>5.3231580000000003</v>
      </c>
      <c r="N3">
        <f>O3*4.356</f>
        <v>86.915546784</v>
      </c>
      <c r="O3">
        <v>19.953064000000001</v>
      </c>
      <c r="P3">
        <f>Q3* 0.404686</f>
        <v>361.44573148590399</v>
      </c>
      <c r="Q3">
        <v>893.15106400000002</v>
      </c>
      <c r="R3">
        <v>182.41702100000001</v>
      </c>
      <c r="S3">
        <v>80.378084999999999</v>
      </c>
      <c r="T3">
        <f>U3*0.3937</f>
        <v>9.4704117677999999</v>
      </c>
      <c r="U3">
        <v>24.054894000000001</v>
      </c>
      <c r="W3">
        <v>159.51106300000001</v>
      </c>
      <c r="X3">
        <v>4.7451359999999996</v>
      </c>
      <c r="Y3">
        <f>X3*3.28</f>
        <v>15.564046079999997</v>
      </c>
      <c r="Z3">
        <v>64.918125000000003</v>
      </c>
      <c r="AA3">
        <v>15.33728</v>
      </c>
      <c r="AB3">
        <f>AA3*3.28</f>
        <v>50.306278399999997</v>
      </c>
      <c r="AC3">
        <v>2</v>
      </c>
      <c r="AD3">
        <v>2</v>
      </c>
      <c r="AE3">
        <v>364</v>
      </c>
      <c r="AF3">
        <v>327600</v>
      </c>
      <c r="AG3">
        <v>11.0908</v>
      </c>
      <c r="AH3">
        <v>39.395802000000003</v>
      </c>
      <c r="AI3">
        <v>28.305001000000001</v>
      </c>
      <c r="AK3">
        <v>5.4778710000000004</v>
      </c>
      <c r="AL3">
        <v>10609.152012</v>
      </c>
      <c r="AM3">
        <v>30.631150000000002</v>
      </c>
      <c r="AN3">
        <v>35.405828999999997</v>
      </c>
    </row>
    <row r="4" spans="1:40" x14ac:dyDescent="0.25">
      <c r="A4" t="s">
        <v>36</v>
      </c>
      <c r="B4" t="s">
        <v>37</v>
      </c>
      <c r="C4">
        <v>0</v>
      </c>
      <c r="D4">
        <v>85.666878999999994</v>
      </c>
      <c r="E4" t="s">
        <v>37</v>
      </c>
      <c r="F4" t="s">
        <v>37</v>
      </c>
      <c r="G4" t="s">
        <v>37</v>
      </c>
      <c r="H4">
        <v>2</v>
      </c>
      <c r="J4">
        <v>2</v>
      </c>
      <c r="K4">
        <v>60.741404000000003</v>
      </c>
      <c r="L4">
        <f t="shared" ref="L4:L67" si="0">M4*3.28</f>
        <v>44.620011359999999</v>
      </c>
      <c r="M4">
        <v>13.603662</v>
      </c>
      <c r="N4">
        <f t="shared" ref="N4:N67" si="1">O4*4.356</f>
        <v>136.825505784</v>
      </c>
      <c r="O4">
        <v>31.410813999999998</v>
      </c>
      <c r="P4">
        <f t="shared" ref="P4:P67" si="2">Q4* 0.404686</f>
        <v>362.26811090331603</v>
      </c>
      <c r="Q4">
        <v>895.18320600000004</v>
      </c>
      <c r="R4">
        <v>258.272265</v>
      </c>
      <c r="S4">
        <v>91.470737999999997</v>
      </c>
      <c r="T4">
        <f t="shared" ref="T4:T67" si="3">U4*0.3937</f>
        <v>13.797131460799999</v>
      </c>
      <c r="U4">
        <v>35.044784</v>
      </c>
      <c r="W4">
        <v>282.26507099999998</v>
      </c>
      <c r="X4">
        <v>11.044242000000001</v>
      </c>
      <c r="Y4">
        <f t="shared" ref="Y4:Y67" si="4">X4*3.28</f>
        <v>36.225113759999999</v>
      </c>
      <c r="Z4">
        <v>147.424476</v>
      </c>
      <c r="AA4">
        <v>29.146021999999999</v>
      </c>
      <c r="AB4">
        <f t="shared" ref="AB4:AB67" si="5">AA4*3.28</f>
        <v>95.598952159999996</v>
      </c>
      <c r="AC4">
        <v>3</v>
      </c>
      <c r="AD4">
        <v>3</v>
      </c>
      <c r="AE4">
        <v>639</v>
      </c>
      <c r="AF4">
        <v>575100</v>
      </c>
      <c r="AG4">
        <v>7.7016</v>
      </c>
      <c r="AH4">
        <v>40.553699000000002</v>
      </c>
      <c r="AI4">
        <v>32.852099000000003</v>
      </c>
      <c r="AK4">
        <v>4.3405820000000004</v>
      </c>
      <c r="AL4">
        <v>17213.758774000002</v>
      </c>
      <c r="AM4">
        <v>26.659400999999999</v>
      </c>
      <c r="AN4">
        <v>32.763520999999997</v>
      </c>
    </row>
    <row r="5" spans="1:40" x14ac:dyDescent="0.25">
      <c r="A5" t="s">
        <v>36</v>
      </c>
      <c r="B5" t="s">
        <v>37</v>
      </c>
      <c r="C5">
        <v>0</v>
      </c>
      <c r="D5">
        <v>141.65516099999999</v>
      </c>
      <c r="E5" t="s">
        <v>37</v>
      </c>
      <c r="F5" t="s">
        <v>37</v>
      </c>
      <c r="G5" t="s">
        <v>37</v>
      </c>
      <c r="H5">
        <v>3</v>
      </c>
      <c r="J5">
        <v>3</v>
      </c>
      <c r="K5">
        <v>52.601813</v>
      </c>
      <c r="L5">
        <f t="shared" si="0"/>
        <v>37.182119360000002</v>
      </c>
      <c r="M5">
        <v>11.336012</v>
      </c>
      <c r="N5">
        <f t="shared" si="1"/>
        <v>119.975578668</v>
      </c>
      <c r="O5">
        <v>27.542603</v>
      </c>
      <c r="P5">
        <f t="shared" si="2"/>
        <v>323.14304778433001</v>
      </c>
      <c r="Q5">
        <v>798.50315499999999</v>
      </c>
      <c r="R5">
        <v>219.805994</v>
      </c>
      <c r="S5">
        <v>101.75410100000001</v>
      </c>
      <c r="T5">
        <f t="shared" si="3"/>
        <v>15.089639111999999</v>
      </c>
      <c r="U5">
        <v>38.327759999999998</v>
      </c>
      <c r="W5">
        <v>229.791596</v>
      </c>
      <c r="X5">
        <v>10.939382</v>
      </c>
      <c r="Y5">
        <f t="shared" si="4"/>
        <v>35.881172960000001</v>
      </c>
      <c r="Z5">
        <v>115.62762600000001</v>
      </c>
      <c r="AA5">
        <v>26.938590000000001</v>
      </c>
      <c r="AB5">
        <f t="shared" si="5"/>
        <v>88.358575200000004</v>
      </c>
      <c r="AC5">
        <v>4</v>
      </c>
      <c r="AD5">
        <v>4</v>
      </c>
      <c r="AE5">
        <v>104</v>
      </c>
      <c r="AF5">
        <v>93600</v>
      </c>
      <c r="AG5">
        <v>11.2125</v>
      </c>
      <c r="AH5">
        <v>34.640701</v>
      </c>
      <c r="AI5">
        <v>23.428201999999999</v>
      </c>
      <c r="AK5">
        <v>4.6814609999999997</v>
      </c>
      <c r="AL5">
        <v>2368.936404</v>
      </c>
      <c r="AM5">
        <v>22.374901000000001</v>
      </c>
      <c r="AN5">
        <v>28.80443</v>
      </c>
    </row>
    <row r="6" spans="1:40" x14ac:dyDescent="0.25">
      <c r="A6" t="s">
        <v>38</v>
      </c>
      <c r="B6" t="s">
        <v>37</v>
      </c>
      <c r="C6">
        <v>0</v>
      </c>
      <c r="D6">
        <v>23.526761</v>
      </c>
      <c r="E6" t="s">
        <v>37</v>
      </c>
      <c r="F6" t="s">
        <v>37</v>
      </c>
      <c r="G6" t="s">
        <v>37</v>
      </c>
      <c r="H6">
        <v>4</v>
      </c>
      <c r="J6">
        <v>4</v>
      </c>
      <c r="K6">
        <v>59.498426000000002</v>
      </c>
      <c r="L6">
        <f t="shared" si="0"/>
        <v>32.731920319999993</v>
      </c>
      <c r="M6">
        <v>9.9792439999999996</v>
      </c>
      <c r="N6">
        <f t="shared" si="1"/>
        <v>101.79355625999999</v>
      </c>
      <c r="O6">
        <v>23.368584999999999</v>
      </c>
      <c r="P6">
        <f t="shared" si="2"/>
        <v>316.617163499588</v>
      </c>
      <c r="Q6">
        <v>782.37735799999996</v>
      </c>
      <c r="R6">
        <v>195.60377399999999</v>
      </c>
      <c r="S6">
        <v>88.677358999999996</v>
      </c>
      <c r="T6">
        <f t="shared" si="3"/>
        <v>12.945673321199999</v>
      </c>
      <c r="U6">
        <v>32.882075999999998</v>
      </c>
      <c r="W6">
        <v>263.02333599999997</v>
      </c>
      <c r="X6">
        <v>8.7149439999999991</v>
      </c>
      <c r="Y6">
        <f t="shared" si="4"/>
        <v>28.585016319999994</v>
      </c>
      <c r="Z6">
        <v>128.419175</v>
      </c>
      <c r="AA6">
        <v>22.778234999999999</v>
      </c>
      <c r="AB6">
        <f t="shared" si="5"/>
        <v>74.712610799999993</v>
      </c>
      <c r="AC6">
        <v>5</v>
      </c>
      <c r="AD6">
        <v>5</v>
      </c>
      <c r="AE6">
        <v>442</v>
      </c>
      <c r="AF6">
        <v>397800</v>
      </c>
      <c r="AG6">
        <v>10.9032</v>
      </c>
      <c r="AH6">
        <v>38.183399000000001</v>
      </c>
      <c r="AI6">
        <v>27.280199</v>
      </c>
      <c r="AK6">
        <v>5.3228109999999997</v>
      </c>
      <c r="AL6">
        <v>11313.780202</v>
      </c>
      <c r="AM6">
        <v>25.320450000000001</v>
      </c>
      <c r="AN6">
        <v>32.767968000000003</v>
      </c>
    </row>
    <row r="7" spans="1:40" x14ac:dyDescent="0.25">
      <c r="A7" t="s">
        <v>38</v>
      </c>
      <c r="B7" t="s">
        <v>37</v>
      </c>
      <c r="C7">
        <v>0</v>
      </c>
      <c r="D7">
        <v>98.012523000000002</v>
      </c>
      <c r="E7" t="s">
        <v>37</v>
      </c>
      <c r="F7" t="s">
        <v>37</v>
      </c>
      <c r="G7" t="s">
        <v>37</v>
      </c>
      <c r="H7">
        <v>5</v>
      </c>
      <c r="J7">
        <v>5</v>
      </c>
      <c r="K7">
        <v>70.231971999999999</v>
      </c>
      <c r="L7">
        <f t="shared" si="0"/>
        <v>35.036691039999994</v>
      </c>
      <c r="M7">
        <v>10.681918</v>
      </c>
      <c r="N7">
        <f t="shared" si="1"/>
        <v>122.99326736399999</v>
      </c>
      <c r="O7">
        <v>28.235368999999999</v>
      </c>
      <c r="P7">
        <f t="shared" si="2"/>
        <v>395.25513796715802</v>
      </c>
      <c r="Q7">
        <v>976.69585300000006</v>
      </c>
      <c r="R7">
        <v>240.16129000000001</v>
      </c>
      <c r="S7">
        <v>85.988709999999998</v>
      </c>
      <c r="T7">
        <f t="shared" si="3"/>
        <v>13.112387160999999</v>
      </c>
      <c r="U7">
        <v>33.305529999999997</v>
      </c>
      <c r="W7">
        <v>267.560227</v>
      </c>
      <c r="X7">
        <v>8.4410450000000008</v>
      </c>
      <c r="Y7">
        <f t="shared" si="4"/>
        <v>27.686627600000001</v>
      </c>
      <c r="Z7">
        <v>132.862346</v>
      </c>
      <c r="AA7">
        <v>25.596788</v>
      </c>
      <c r="AB7">
        <f t="shared" si="5"/>
        <v>83.957464639999998</v>
      </c>
      <c r="AC7">
        <v>6</v>
      </c>
      <c r="AD7">
        <v>6</v>
      </c>
      <c r="AE7">
        <v>125</v>
      </c>
      <c r="AF7">
        <v>112500</v>
      </c>
      <c r="AG7">
        <v>17.781500000000001</v>
      </c>
      <c r="AH7">
        <v>34.371299999999998</v>
      </c>
      <c r="AI7">
        <v>16.5898</v>
      </c>
      <c r="AK7">
        <v>3.4934020000000001</v>
      </c>
      <c r="AL7">
        <v>3307.9505020000001</v>
      </c>
      <c r="AM7">
        <v>26.722601000000001</v>
      </c>
      <c r="AN7">
        <v>30.74624</v>
      </c>
    </row>
    <row r="8" spans="1:40" x14ac:dyDescent="0.25">
      <c r="A8" t="s">
        <v>36</v>
      </c>
      <c r="B8" t="s">
        <v>37</v>
      </c>
      <c r="C8">
        <v>0</v>
      </c>
      <c r="D8">
        <v>27.731826000000002</v>
      </c>
      <c r="E8" t="s">
        <v>37</v>
      </c>
      <c r="F8" t="s">
        <v>37</v>
      </c>
      <c r="G8" t="s">
        <v>37</v>
      </c>
      <c r="H8">
        <v>6</v>
      </c>
      <c r="J8">
        <v>6</v>
      </c>
      <c r="K8">
        <v>67.711985999999996</v>
      </c>
      <c r="L8">
        <f t="shared" si="0"/>
        <v>36.997589839999996</v>
      </c>
      <c r="M8">
        <v>11.279752999999999</v>
      </c>
      <c r="N8">
        <f t="shared" si="1"/>
        <v>122.88863624399998</v>
      </c>
      <c r="O8">
        <v>28.211348999999998</v>
      </c>
      <c r="P8">
        <f t="shared" si="2"/>
        <v>245.615495683706</v>
      </c>
      <c r="Q8">
        <v>606.92857100000003</v>
      </c>
      <c r="R8">
        <v>217.468254</v>
      </c>
      <c r="S8">
        <v>108.693651</v>
      </c>
      <c r="T8">
        <f t="shared" si="3"/>
        <v>15.224941597300001</v>
      </c>
      <c r="U8">
        <v>38.671429000000003</v>
      </c>
      <c r="W8">
        <v>266.41303099999999</v>
      </c>
      <c r="X8">
        <v>9.6664460000000005</v>
      </c>
      <c r="Y8">
        <f t="shared" si="4"/>
        <v>31.705942879999998</v>
      </c>
      <c r="Z8">
        <v>133.61004500000001</v>
      </c>
      <c r="AA8">
        <v>26.463604</v>
      </c>
      <c r="AB8">
        <f t="shared" si="5"/>
        <v>86.800621119999988</v>
      </c>
      <c r="AC8">
        <v>7</v>
      </c>
      <c r="AD8">
        <v>7</v>
      </c>
      <c r="AE8">
        <v>37</v>
      </c>
      <c r="AF8">
        <v>33300</v>
      </c>
      <c r="AG8">
        <v>13.1097</v>
      </c>
      <c r="AH8">
        <v>30.525998999999999</v>
      </c>
      <c r="AI8">
        <v>17.416298999999999</v>
      </c>
      <c r="AK8">
        <v>4.6339579999999998</v>
      </c>
      <c r="AL8">
        <v>733.13369899999998</v>
      </c>
      <c r="AM8">
        <v>19.072800000000001</v>
      </c>
      <c r="AN8">
        <v>26.037579999999998</v>
      </c>
    </row>
    <row r="9" spans="1:40" x14ac:dyDescent="0.25">
      <c r="A9" t="s">
        <v>36</v>
      </c>
      <c r="B9" t="s">
        <v>37</v>
      </c>
      <c r="C9">
        <v>0</v>
      </c>
      <c r="D9">
        <v>8.0665089999999999</v>
      </c>
      <c r="E9" t="s">
        <v>37</v>
      </c>
      <c r="F9" t="s">
        <v>37</v>
      </c>
      <c r="G9" t="s">
        <v>37</v>
      </c>
      <c r="H9">
        <v>7</v>
      </c>
      <c r="J9">
        <v>7</v>
      </c>
      <c r="K9">
        <v>56.506098000000001</v>
      </c>
      <c r="L9">
        <f t="shared" si="0"/>
        <v>25.724305279999999</v>
      </c>
      <c r="M9">
        <v>7.8427759999999997</v>
      </c>
      <c r="N9">
        <f t="shared" si="1"/>
        <v>85.001738184000004</v>
      </c>
      <c r="O9">
        <v>19.513714</v>
      </c>
      <c r="P9">
        <f t="shared" si="2"/>
        <v>309.38822834419597</v>
      </c>
      <c r="Q9">
        <v>764.51428599999997</v>
      </c>
      <c r="R9">
        <v>166.88571400000001</v>
      </c>
      <c r="S9">
        <v>92.071427999999997</v>
      </c>
      <c r="T9">
        <f t="shared" si="3"/>
        <v>12.020223203599999</v>
      </c>
      <c r="U9">
        <v>30.531427999999998</v>
      </c>
      <c r="W9">
        <v>218.71089499999999</v>
      </c>
      <c r="X9">
        <v>6.8376190000000001</v>
      </c>
      <c r="Y9">
        <f t="shared" si="4"/>
        <v>22.427390320000001</v>
      </c>
      <c r="Z9">
        <v>101.722437</v>
      </c>
      <c r="AA9">
        <v>19.814423999999999</v>
      </c>
      <c r="AB9">
        <f t="shared" si="5"/>
        <v>64.991310719999987</v>
      </c>
      <c r="AC9">
        <v>8</v>
      </c>
      <c r="AD9">
        <v>8</v>
      </c>
      <c r="AE9">
        <v>43</v>
      </c>
      <c r="AF9">
        <v>38700</v>
      </c>
      <c r="AG9">
        <v>17.243500000000001</v>
      </c>
      <c r="AH9">
        <v>37.620398999999999</v>
      </c>
      <c r="AI9">
        <v>20.376899999999999</v>
      </c>
      <c r="AK9">
        <v>3.9731040000000002</v>
      </c>
      <c r="AL9">
        <v>1219.676798</v>
      </c>
      <c r="AM9">
        <v>27.690799999999999</v>
      </c>
      <c r="AN9">
        <v>33.221381000000001</v>
      </c>
    </row>
    <row r="10" spans="1:40" x14ac:dyDescent="0.25">
      <c r="A10" t="s">
        <v>36</v>
      </c>
      <c r="B10" t="s">
        <v>37</v>
      </c>
      <c r="C10">
        <v>0</v>
      </c>
      <c r="D10">
        <v>9.0992960000000007</v>
      </c>
      <c r="E10" t="s">
        <v>37</v>
      </c>
      <c r="F10" t="s">
        <v>37</v>
      </c>
      <c r="G10" t="s">
        <v>37</v>
      </c>
      <c r="H10">
        <v>8</v>
      </c>
      <c r="J10">
        <v>8</v>
      </c>
      <c r="K10">
        <v>63.916215999999999</v>
      </c>
      <c r="L10">
        <f t="shared" si="0"/>
        <v>39.326471839999996</v>
      </c>
      <c r="M10">
        <v>11.989777999999999</v>
      </c>
      <c r="N10">
        <f t="shared" si="1"/>
        <v>117.73418144399999</v>
      </c>
      <c r="O10">
        <v>27.028048999999999</v>
      </c>
      <c r="P10">
        <f t="shared" si="2"/>
        <v>214.27630185422998</v>
      </c>
      <c r="Q10">
        <v>529.48780499999998</v>
      </c>
      <c r="R10">
        <v>205.121951</v>
      </c>
      <c r="S10">
        <v>108.836585</v>
      </c>
      <c r="T10">
        <f t="shared" si="3"/>
        <v>15.019174686000001</v>
      </c>
      <c r="U10">
        <v>38.148780000000002</v>
      </c>
      <c r="W10">
        <v>257.79321900000002</v>
      </c>
      <c r="X10">
        <v>10.467377000000001</v>
      </c>
      <c r="Y10">
        <f t="shared" si="4"/>
        <v>34.332996559999998</v>
      </c>
      <c r="Z10">
        <v>132.01614599999999</v>
      </c>
      <c r="AA10">
        <v>28.364577000000001</v>
      </c>
      <c r="AB10">
        <f t="shared" si="5"/>
        <v>93.035812559999997</v>
      </c>
      <c r="AC10">
        <v>9</v>
      </c>
      <c r="AD10">
        <v>9</v>
      </c>
      <c r="AE10">
        <v>64</v>
      </c>
      <c r="AF10">
        <v>57600</v>
      </c>
      <c r="AG10">
        <v>7.7214</v>
      </c>
      <c r="AH10">
        <v>32.796700000000001</v>
      </c>
      <c r="AI10">
        <v>25.075299999999999</v>
      </c>
      <c r="AK10">
        <v>5.8267009999999999</v>
      </c>
      <c r="AL10">
        <v>1327.979898</v>
      </c>
      <c r="AM10">
        <v>20.3245</v>
      </c>
      <c r="AN10">
        <v>29.724578999999999</v>
      </c>
    </row>
    <row r="11" spans="1:40" x14ac:dyDescent="0.25">
      <c r="A11" t="s">
        <v>36</v>
      </c>
      <c r="B11" t="s">
        <v>37</v>
      </c>
      <c r="C11">
        <v>0</v>
      </c>
      <c r="D11">
        <v>13.744771999999999</v>
      </c>
      <c r="E11" t="s">
        <v>37</v>
      </c>
      <c r="F11" t="s">
        <v>37</v>
      </c>
      <c r="G11" t="s">
        <v>37</v>
      </c>
      <c r="H11">
        <v>9</v>
      </c>
      <c r="J11">
        <v>9</v>
      </c>
      <c r="K11">
        <v>60.869801000000002</v>
      </c>
      <c r="L11">
        <f t="shared" si="0"/>
        <v>26.946928559999996</v>
      </c>
      <c r="M11">
        <v>8.2155269999999998</v>
      </c>
      <c r="N11">
        <f t="shared" si="1"/>
        <v>98.406396000000001</v>
      </c>
      <c r="O11">
        <v>22.591000000000001</v>
      </c>
      <c r="P11">
        <f t="shared" si="2"/>
        <v>293.14104900156201</v>
      </c>
      <c r="Q11">
        <v>724.36666700000001</v>
      </c>
      <c r="R11">
        <v>189.16666699999999</v>
      </c>
      <c r="S11">
        <v>89.103333000000006</v>
      </c>
      <c r="T11">
        <f t="shared" si="3"/>
        <v>11.6909215</v>
      </c>
      <c r="U11">
        <v>29.695</v>
      </c>
      <c r="W11">
        <v>222.89441099999999</v>
      </c>
      <c r="X11">
        <v>7.0744369999999996</v>
      </c>
      <c r="Y11">
        <f t="shared" si="4"/>
        <v>23.204153359999996</v>
      </c>
      <c r="Z11">
        <v>104.96407000000001</v>
      </c>
      <c r="AA11">
        <v>20.749686000000001</v>
      </c>
      <c r="AB11">
        <f t="shared" si="5"/>
        <v>68.058970079999995</v>
      </c>
      <c r="AC11">
        <v>10</v>
      </c>
      <c r="AD11">
        <v>10</v>
      </c>
      <c r="AE11">
        <v>85</v>
      </c>
      <c r="AF11">
        <v>76500</v>
      </c>
      <c r="AG11">
        <v>19.042200000000001</v>
      </c>
      <c r="AH11">
        <v>40.969700000000003</v>
      </c>
      <c r="AI11">
        <v>21.927499999999998</v>
      </c>
      <c r="AK11">
        <v>4.5077629999999997</v>
      </c>
      <c r="AL11">
        <v>2404.8949990000001</v>
      </c>
      <c r="AM11">
        <v>27.5959</v>
      </c>
      <c r="AN11">
        <v>33.945678999999998</v>
      </c>
    </row>
    <row r="12" spans="1:40" x14ac:dyDescent="0.25">
      <c r="A12" t="s">
        <v>36</v>
      </c>
      <c r="B12" t="s">
        <v>39</v>
      </c>
      <c r="C12">
        <v>1998</v>
      </c>
      <c r="D12">
        <v>19.327321999999999</v>
      </c>
      <c r="E12" t="s">
        <v>37</v>
      </c>
      <c r="F12" t="s">
        <v>37</v>
      </c>
      <c r="G12" t="s">
        <v>37</v>
      </c>
      <c r="H12">
        <v>10</v>
      </c>
      <c r="J12">
        <v>10</v>
      </c>
      <c r="K12">
        <v>67.364570000000001</v>
      </c>
      <c r="L12">
        <f t="shared" si="0"/>
        <v>28.450139440000001</v>
      </c>
      <c r="M12">
        <v>8.6738230000000005</v>
      </c>
      <c r="N12">
        <f t="shared" si="1"/>
        <v>130.348042308</v>
      </c>
      <c r="O12">
        <v>29.923793</v>
      </c>
      <c r="P12">
        <f t="shared" si="2"/>
        <v>390.39174626244602</v>
      </c>
      <c r="Q12">
        <v>964.67816100000005</v>
      </c>
      <c r="R12">
        <v>240.26436799999999</v>
      </c>
      <c r="S12">
        <v>108.595403</v>
      </c>
      <c r="T12">
        <f t="shared" si="3"/>
        <v>15.2674147407</v>
      </c>
      <c r="U12">
        <v>38.779311</v>
      </c>
      <c r="W12">
        <v>204.86006399999999</v>
      </c>
      <c r="X12">
        <v>5.3707839999999996</v>
      </c>
      <c r="Y12">
        <f t="shared" si="4"/>
        <v>17.616171519999998</v>
      </c>
      <c r="Z12">
        <v>93.660039999999995</v>
      </c>
      <c r="AA12">
        <v>28.292881999999999</v>
      </c>
      <c r="AB12">
        <f t="shared" si="5"/>
        <v>92.800652959999994</v>
      </c>
      <c r="AC12">
        <v>11</v>
      </c>
      <c r="AD12">
        <v>11</v>
      </c>
      <c r="AE12">
        <v>117</v>
      </c>
      <c r="AF12">
        <v>105300</v>
      </c>
      <c r="AG12">
        <v>18.973101</v>
      </c>
      <c r="AH12">
        <v>36.905602000000002</v>
      </c>
      <c r="AI12">
        <v>17.932500999999998</v>
      </c>
      <c r="AK12">
        <v>3.6454330000000001</v>
      </c>
      <c r="AL12">
        <v>3376.8034950000001</v>
      </c>
      <c r="AM12">
        <v>29.111799000000001</v>
      </c>
      <c r="AN12">
        <v>33.420959000000003</v>
      </c>
    </row>
    <row r="13" spans="1:40" x14ac:dyDescent="0.25">
      <c r="A13" t="s">
        <v>40</v>
      </c>
      <c r="B13" t="s">
        <v>41</v>
      </c>
      <c r="C13">
        <v>1985</v>
      </c>
      <c r="D13">
        <v>26.126341</v>
      </c>
      <c r="E13" t="s">
        <v>37</v>
      </c>
      <c r="F13" t="s">
        <v>37</v>
      </c>
      <c r="G13" t="s">
        <v>37</v>
      </c>
      <c r="H13">
        <v>11</v>
      </c>
      <c r="J13">
        <v>11</v>
      </c>
      <c r="K13">
        <v>59.846958000000001</v>
      </c>
      <c r="L13">
        <f t="shared" si="0"/>
        <v>32.522639919999996</v>
      </c>
      <c r="M13">
        <v>9.9154389999999992</v>
      </c>
      <c r="N13">
        <f t="shared" si="1"/>
        <v>143.66087999999999</v>
      </c>
      <c r="O13">
        <v>32.979999999999997</v>
      </c>
      <c r="P13">
        <f t="shared" si="2"/>
        <v>394.04070037168998</v>
      </c>
      <c r="Q13">
        <v>973.69491500000004</v>
      </c>
      <c r="R13">
        <v>274.39830499999999</v>
      </c>
      <c r="S13">
        <v>116.930509</v>
      </c>
      <c r="T13">
        <f t="shared" si="3"/>
        <v>16.557754286000002</v>
      </c>
      <c r="U13">
        <v>42.056780000000003</v>
      </c>
      <c r="W13">
        <v>218.900195</v>
      </c>
      <c r="X13">
        <v>8.5479970000000005</v>
      </c>
      <c r="Y13">
        <f t="shared" si="4"/>
        <v>28.03743016</v>
      </c>
      <c r="Z13">
        <v>107.926751</v>
      </c>
      <c r="AA13">
        <v>28.861567999999998</v>
      </c>
      <c r="AB13">
        <f t="shared" si="5"/>
        <v>94.665943039999988</v>
      </c>
      <c r="AC13">
        <v>12</v>
      </c>
      <c r="AD13">
        <v>12</v>
      </c>
      <c r="AE13">
        <v>151</v>
      </c>
      <c r="AF13">
        <v>135900</v>
      </c>
      <c r="AG13">
        <v>4.0601000000000003</v>
      </c>
      <c r="AH13">
        <v>48.053600000000003</v>
      </c>
      <c r="AI13">
        <v>43.993499999999997</v>
      </c>
      <c r="AK13">
        <v>5.3640860000000004</v>
      </c>
      <c r="AL13">
        <v>4128.0645999999997</v>
      </c>
      <c r="AM13">
        <v>27.825199000000001</v>
      </c>
      <c r="AN13">
        <v>32.401699000000001</v>
      </c>
    </row>
    <row r="14" spans="1:40" x14ac:dyDescent="0.25">
      <c r="A14" t="s">
        <v>37</v>
      </c>
      <c r="B14" t="s">
        <v>37</v>
      </c>
      <c r="C14">
        <v>0</v>
      </c>
      <c r="D14">
        <v>33.891820000000003</v>
      </c>
      <c r="E14" t="s">
        <v>37</v>
      </c>
      <c r="F14" t="s">
        <v>37</v>
      </c>
      <c r="G14" t="s">
        <v>37</v>
      </c>
      <c r="H14">
        <v>12</v>
      </c>
      <c r="J14">
        <v>12</v>
      </c>
      <c r="K14">
        <v>54.570284000000001</v>
      </c>
      <c r="L14">
        <f t="shared" si="0"/>
        <v>24.055539679999995</v>
      </c>
      <c r="M14">
        <v>7.3340059999999996</v>
      </c>
      <c r="N14">
        <f t="shared" si="1"/>
        <v>142.115105484</v>
      </c>
      <c r="O14">
        <v>32.625138999999997</v>
      </c>
      <c r="P14">
        <f t="shared" si="2"/>
        <v>422.07344649270794</v>
      </c>
      <c r="Q14">
        <v>1042.9652779999999</v>
      </c>
      <c r="R14">
        <v>267.86111099999999</v>
      </c>
      <c r="S14">
        <v>121.126389</v>
      </c>
      <c r="T14">
        <f t="shared" si="3"/>
        <v>14.591779477800001</v>
      </c>
      <c r="U14">
        <v>37.063194000000003</v>
      </c>
      <c r="W14">
        <v>173.15353999999999</v>
      </c>
      <c r="X14">
        <v>5.9023009999999996</v>
      </c>
      <c r="Y14">
        <f t="shared" si="4"/>
        <v>19.359547279999997</v>
      </c>
      <c r="Z14">
        <v>78.477819999999994</v>
      </c>
      <c r="AA14">
        <v>27.338176000000001</v>
      </c>
      <c r="AB14">
        <f t="shared" si="5"/>
        <v>89.669217279999998</v>
      </c>
      <c r="AC14">
        <v>13</v>
      </c>
      <c r="AD14">
        <v>13</v>
      </c>
      <c r="AE14">
        <v>90</v>
      </c>
      <c r="AF14">
        <v>81000</v>
      </c>
      <c r="AG14">
        <v>16.476101</v>
      </c>
      <c r="AH14">
        <v>45.806998999999998</v>
      </c>
      <c r="AI14">
        <v>29.330898000000001</v>
      </c>
      <c r="AK14">
        <v>5.312157</v>
      </c>
      <c r="AL14">
        <v>2373.5195960000001</v>
      </c>
      <c r="AM14">
        <v>25.352049999999998</v>
      </c>
      <c r="AN14">
        <v>33.622219000000001</v>
      </c>
    </row>
    <row r="15" spans="1:40" x14ac:dyDescent="0.25">
      <c r="A15" t="s">
        <v>37</v>
      </c>
      <c r="B15" t="s">
        <v>37</v>
      </c>
      <c r="C15">
        <v>0</v>
      </c>
      <c r="D15">
        <v>20.043199999999999</v>
      </c>
      <c r="E15" t="s">
        <v>37</v>
      </c>
      <c r="F15" t="s">
        <v>37</v>
      </c>
      <c r="G15" t="s">
        <v>37</v>
      </c>
      <c r="H15">
        <v>13</v>
      </c>
      <c r="J15">
        <v>13</v>
      </c>
      <c r="K15">
        <v>69.879503</v>
      </c>
      <c r="L15">
        <f t="shared" si="0"/>
        <v>33.885220799999999</v>
      </c>
      <c r="M15">
        <v>10.330859999999999</v>
      </c>
      <c r="N15">
        <f t="shared" si="1"/>
        <v>153.15851509199999</v>
      </c>
      <c r="O15">
        <v>35.160356999999998</v>
      </c>
      <c r="P15">
        <f t="shared" si="2"/>
        <v>352.59231307366002</v>
      </c>
      <c r="Q15">
        <v>871.27381000000003</v>
      </c>
      <c r="R15">
        <v>276.17857099999998</v>
      </c>
      <c r="S15">
        <v>120.835714</v>
      </c>
      <c r="T15">
        <f t="shared" si="3"/>
        <v>16.1290453009</v>
      </c>
      <c r="U15">
        <v>40.967857000000002</v>
      </c>
      <c r="W15">
        <v>255.006012</v>
      </c>
      <c r="X15">
        <v>7.5500449999999999</v>
      </c>
      <c r="Y15">
        <f t="shared" si="4"/>
        <v>24.764147599999998</v>
      </c>
      <c r="Z15">
        <v>123.943547</v>
      </c>
      <c r="AA15">
        <v>26.372440000000001</v>
      </c>
      <c r="AB15">
        <f t="shared" si="5"/>
        <v>86.501603199999991</v>
      </c>
      <c r="AC15">
        <v>14</v>
      </c>
      <c r="AD15">
        <v>14</v>
      </c>
      <c r="AE15">
        <v>171</v>
      </c>
      <c r="AF15">
        <v>153900</v>
      </c>
      <c r="AG15">
        <v>14.0944</v>
      </c>
      <c r="AH15">
        <v>37.657398000000001</v>
      </c>
      <c r="AI15">
        <v>23.562998</v>
      </c>
      <c r="AK15">
        <v>4.4282789999999999</v>
      </c>
      <c r="AL15">
        <v>4262.3377970000001</v>
      </c>
      <c r="AM15">
        <v>24.496200999999999</v>
      </c>
      <c r="AN15">
        <v>30.676200999999999</v>
      </c>
    </row>
    <row r="16" spans="1:40" x14ac:dyDescent="0.25">
      <c r="A16" t="s">
        <v>37</v>
      </c>
      <c r="B16" t="s">
        <v>37</v>
      </c>
      <c r="C16">
        <v>0</v>
      </c>
      <c r="D16">
        <v>36.987015</v>
      </c>
      <c r="E16" t="s">
        <v>37</v>
      </c>
      <c r="F16" t="s">
        <v>37</v>
      </c>
      <c r="G16" t="s">
        <v>37</v>
      </c>
      <c r="H16">
        <v>14</v>
      </c>
      <c r="J16">
        <v>14</v>
      </c>
      <c r="K16">
        <v>63.464261999999998</v>
      </c>
      <c r="L16">
        <f t="shared" si="0"/>
        <v>27.652531999999997</v>
      </c>
      <c r="M16">
        <v>8.43065</v>
      </c>
      <c r="N16">
        <f t="shared" si="1"/>
        <v>146.72066507999997</v>
      </c>
      <c r="O16">
        <v>33.682429999999997</v>
      </c>
      <c r="P16">
        <f t="shared" si="2"/>
        <v>365.82101562326199</v>
      </c>
      <c r="Q16">
        <v>903.96261700000002</v>
      </c>
      <c r="R16">
        <v>273.19626199999999</v>
      </c>
      <c r="S16">
        <v>110.538318</v>
      </c>
      <c r="T16">
        <f t="shared" si="3"/>
        <v>13.592952341599998</v>
      </c>
      <c r="U16">
        <v>34.526167999999998</v>
      </c>
      <c r="W16">
        <v>220.389973</v>
      </c>
      <c r="X16">
        <v>6.5145910000000002</v>
      </c>
      <c r="Y16">
        <f t="shared" si="4"/>
        <v>21.367858479999999</v>
      </c>
      <c r="Z16">
        <v>102.475026</v>
      </c>
      <c r="AA16">
        <v>24.925951999999999</v>
      </c>
      <c r="AB16">
        <f t="shared" si="5"/>
        <v>81.757122559999985</v>
      </c>
      <c r="AC16">
        <v>15</v>
      </c>
      <c r="AD16">
        <v>15</v>
      </c>
      <c r="AE16">
        <v>58</v>
      </c>
      <c r="AF16">
        <v>52200</v>
      </c>
      <c r="AG16">
        <v>12.9047</v>
      </c>
      <c r="AH16">
        <v>32.995998</v>
      </c>
      <c r="AI16">
        <v>20.091297999999998</v>
      </c>
      <c r="AK16">
        <v>4.6937740000000003</v>
      </c>
      <c r="AL16">
        <v>1364.3122060000001</v>
      </c>
      <c r="AM16">
        <v>22.374200999999999</v>
      </c>
      <c r="AN16">
        <v>29.401890999999999</v>
      </c>
    </row>
    <row r="17" spans="1:40" x14ac:dyDescent="0.25">
      <c r="A17" t="s">
        <v>37</v>
      </c>
      <c r="B17" t="s">
        <v>37</v>
      </c>
      <c r="C17">
        <v>0</v>
      </c>
      <c r="D17">
        <v>13.161593999999999</v>
      </c>
      <c r="E17" t="s">
        <v>37</v>
      </c>
      <c r="F17" t="s">
        <v>37</v>
      </c>
      <c r="G17" t="s">
        <v>37</v>
      </c>
      <c r="H17">
        <v>15</v>
      </c>
      <c r="J17">
        <v>15</v>
      </c>
      <c r="K17">
        <v>76.388784999999999</v>
      </c>
      <c r="L17">
        <f t="shared" si="0"/>
        <v>31.256507439999996</v>
      </c>
      <c r="M17">
        <v>9.5294229999999995</v>
      </c>
      <c r="N17">
        <f t="shared" si="1"/>
        <v>220.8500712</v>
      </c>
      <c r="O17">
        <v>50.700200000000002</v>
      </c>
      <c r="P17">
        <f t="shared" si="2"/>
        <v>358.04998535999999</v>
      </c>
      <c r="Q17">
        <v>884.76</v>
      </c>
      <c r="R17">
        <v>382.42</v>
      </c>
      <c r="S17">
        <v>130.861999</v>
      </c>
      <c r="T17">
        <f t="shared" si="3"/>
        <v>16.631462800000001</v>
      </c>
      <c r="U17">
        <v>42.244</v>
      </c>
      <c r="W17">
        <v>275.34159899999997</v>
      </c>
      <c r="X17">
        <v>6.4175930000000001</v>
      </c>
      <c r="Y17">
        <f t="shared" si="4"/>
        <v>21.049705039999999</v>
      </c>
      <c r="Z17">
        <v>130.77689000000001</v>
      </c>
      <c r="AA17">
        <v>23.522624</v>
      </c>
      <c r="AB17">
        <f t="shared" si="5"/>
        <v>77.154206719999991</v>
      </c>
      <c r="AC17">
        <v>16</v>
      </c>
      <c r="AD17">
        <v>16</v>
      </c>
      <c r="AE17">
        <v>449</v>
      </c>
      <c r="AF17">
        <v>404100</v>
      </c>
      <c r="AG17">
        <v>8.6914999999999996</v>
      </c>
      <c r="AH17">
        <v>38.480598000000001</v>
      </c>
      <c r="AI17">
        <v>29.789099</v>
      </c>
      <c r="AK17">
        <v>5.5665870000000002</v>
      </c>
      <c r="AL17">
        <v>12446.961992</v>
      </c>
      <c r="AM17">
        <v>28.450500000000002</v>
      </c>
      <c r="AN17">
        <v>33.840021</v>
      </c>
    </row>
    <row r="18" spans="1:40" x14ac:dyDescent="0.25">
      <c r="A18" t="s">
        <v>37</v>
      </c>
      <c r="B18" t="s">
        <v>37</v>
      </c>
      <c r="C18">
        <v>0</v>
      </c>
      <c r="D18">
        <v>141.550614</v>
      </c>
      <c r="E18" t="s">
        <v>37</v>
      </c>
      <c r="F18" t="s">
        <v>37</v>
      </c>
      <c r="G18" t="s">
        <v>37</v>
      </c>
      <c r="H18">
        <v>16</v>
      </c>
      <c r="J18">
        <v>16</v>
      </c>
      <c r="K18">
        <v>70.888281000000006</v>
      </c>
      <c r="L18">
        <f t="shared" si="0"/>
        <v>37.847460799999993</v>
      </c>
      <c r="M18">
        <v>11.53886</v>
      </c>
      <c r="N18">
        <f t="shared" si="1"/>
        <v>271.27505314799998</v>
      </c>
      <c r="O18">
        <v>62.276183000000003</v>
      </c>
      <c r="P18">
        <f t="shared" si="2"/>
        <v>474.24839598659202</v>
      </c>
      <c r="Q18">
        <v>1171.892272</v>
      </c>
      <c r="R18">
        <v>477.16861799999998</v>
      </c>
      <c r="S18">
        <v>163.844731</v>
      </c>
      <c r="T18">
        <f t="shared" si="3"/>
        <v>18.752382967600003</v>
      </c>
      <c r="U18">
        <v>47.631148000000003</v>
      </c>
      <c r="W18">
        <v>263.91353700000002</v>
      </c>
      <c r="X18">
        <v>7.5022989999999998</v>
      </c>
      <c r="Y18">
        <f t="shared" si="4"/>
        <v>24.607540719999999</v>
      </c>
      <c r="Z18">
        <v>130.67451500000001</v>
      </c>
      <c r="AA18">
        <v>27.721519000000001</v>
      </c>
      <c r="AB18">
        <f t="shared" si="5"/>
        <v>90.926582319999994</v>
      </c>
      <c r="AC18">
        <v>17</v>
      </c>
      <c r="AD18">
        <v>17</v>
      </c>
      <c r="AE18">
        <v>45</v>
      </c>
      <c r="AF18">
        <v>40500</v>
      </c>
      <c r="AG18">
        <v>10.8474</v>
      </c>
      <c r="AH18">
        <v>36.863300000000002</v>
      </c>
      <c r="AI18">
        <v>26.015900999999999</v>
      </c>
      <c r="AK18">
        <v>6.1386830000000003</v>
      </c>
      <c r="AL18">
        <v>1189.1827040000001</v>
      </c>
      <c r="AM18">
        <v>27.326098999999999</v>
      </c>
      <c r="AN18">
        <v>33.996299999999998</v>
      </c>
    </row>
    <row r="19" spans="1:40" x14ac:dyDescent="0.25">
      <c r="A19" t="s">
        <v>37</v>
      </c>
      <c r="B19" t="s">
        <v>37</v>
      </c>
      <c r="C19">
        <v>0</v>
      </c>
      <c r="D19">
        <v>7.2028949999999998</v>
      </c>
      <c r="E19" t="s">
        <v>37</v>
      </c>
      <c r="F19" t="s">
        <v>37</v>
      </c>
      <c r="G19" t="s">
        <v>37</v>
      </c>
      <c r="H19">
        <v>17</v>
      </c>
      <c r="J19">
        <v>17</v>
      </c>
      <c r="K19">
        <v>43.814726999999998</v>
      </c>
      <c r="L19">
        <f t="shared" si="0"/>
        <v>19.183926239999998</v>
      </c>
      <c r="M19">
        <v>5.8487580000000001</v>
      </c>
      <c r="N19">
        <f t="shared" si="1"/>
        <v>91.609036595999996</v>
      </c>
      <c r="O19">
        <v>21.030540999999999</v>
      </c>
      <c r="P19">
        <f t="shared" si="2"/>
        <v>129.07295910295599</v>
      </c>
      <c r="Q19">
        <v>318.94594599999999</v>
      </c>
      <c r="R19">
        <v>154.89189200000001</v>
      </c>
      <c r="S19">
        <v>124.608107</v>
      </c>
      <c r="T19">
        <f t="shared" si="3"/>
        <v>15.523484700999999</v>
      </c>
      <c r="U19">
        <v>39.429729999999999</v>
      </c>
      <c r="W19">
        <v>161.90025700000001</v>
      </c>
      <c r="X19">
        <v>5.6324300000000003</v>
      </c>
      <c r="Y19">
        <f t="shared" si="4"/>
        <v>18.474370400000002</v>
      </c>
      <c r="Z19">
        <v>71.177811000000005</v>
      </c>
      <c r="AA19">
        <v>26.426282</v>
      </c>
      <c r="AB19">
        <f t="shared" si="5"/>
        <v>86.678204960000002</v>
      </c>
      <c r="AC19">
        <v>18</v>
      </c>
      <c r="AD19">
        <v>18</v>
      </c>
      <c r="AE19">
        <v>63</v>
      </c>
      <c r="AF19">
        <v>56700</v>
      </c>
      <c r="AG19">
        <v>7.3601999999999999</v>
      </c>
      <c r="AH19">
        <v>40.063201999999997</v>
      </c>
      <c r="AI19">
        <v>32.703001999999998</v>
      </c>
      <c r="AK19">
        <v>7.0854520000000001</v>
      </c>
      <c r="AL19">
        <v>1088.0662</v>
      </c>
      <c r="AM19">
        <v>14.1624</v>
      </c>
      <c r="AN19">
        <v>27.333659999999998</v>
      </c>
    </row>
    <row r="20" spans="1:40" x14ac:dyDescent="0.25">
      <c r="A20" t="s">
        <v>37</v>
      </c>
      <c r="B20" t="s">
        <v>37</v>
      </c>
      <c r="C20">
        <v>0</v>
      </c>
      <c r="D20">
        <v>14.428863</v>
      </c>
      <c r="E20" t="s">
        <v>37</v>
      </c>
      <c r="F20" t="s">
        <v>37</v>
      </c>
      <c r="G20" t="s">
        <v>37</v>
      </c>
      <c r="H20">
        <v>18</v>
      </c>
      <c r="J20">
        <v>18</v>
      </c>
      <c r="K20">
        <v>31.012027</v>
      </c>
      <c r="L20">
        <f t="shared" si="0"/>
        <v>7.7584824799999987</v>
      </c>
      <c r="M20">
        <v>2.3653909999999998</v>
      </c>
      <c r="N20">
        <f t="shared" si="1"/>
        <v>96.526359467999995</v>
      </c>
      <c r="O20">
        <v>22.159403000000001</v>
      </c>
      <c r="P20">
        <f t="shared" si="2"/>
        <v>445.12439949787802</v>
      </c>
      <c r="Q20">
        <v>1099.925373</v>
      </c>
      <c r="R20">
        <v>194.701493</v>
      </c>
      <c r="S20">
        <v>110.27462800000001</v>
      </c>
      <c r="T20">
        <f t="shared" si="3"/>
        <v>13.300008832999998</v>
      </c>
      <c r="U20">
        <v>33.782089999999997</v>
      </c>
      <c r="W20">
        <v>83.014505999999997</v>
      </c>
      <c r="X20">
        <v>3.7060050000000002</v>
      </c>
      <c r="Y20">
        <f t="shared" si="4"/>
        <v>12.1556964</v>
      </c>
      <c r="Z20">
        <v>27.348272999999999</v>
      </c>
      <c r="AA20">
        <v>17.270892</v>
      </c>
      <c r="AB20">
        <f t="shared" si="5"/>
        <v>56.648525759999998</v>
      </c>
      <c r="AC20">
        <v>19</v>
      </c>
      <c r="AD20">
        <v>20</v>
      </c>
      <c r="AE20">
        <v>122</v>
      </c>
      <c r="AF20">
        <v>109800</v>
      </c>
      <c r="AG20">
        <v>19.752800000000001</v>
      </c>
      <c r="AH20">
        <v>34.643397999999998</v>
      </c>
      <c r="AI20">
        <v>14.890598000000001</v>
      </c>
      <c r="AK20">
        <v>3.0621930000000002</v>
      </c>
      <c r="AL20">
        <v>3263.2777900000001</v>
      </c>
      <c r="AM20">
        <v>26.85305</v>
      </c>
      <c r="AN20">
        <v>30.685130000000001</v>
      </c>
    </row>
    <row r="21" spans="1:40" x14ac:dyDescent="0.25">
      <c r="A21" t="s">
        <v>42</v>
      </c>
      <c r="B21" t="s">
        <v>43</v>
      </c>
      <c r="C21">
        <v>1997</v>
      </c>
      <c r="D21">
        <v>32.76229</v>
      </c>
      <c r="E21" t="s">
        <v>37</v>
      </c>
      <c r="F21" t="s">
        <v>37</v>
      </c>
      <c r="G21" t="s">
        <v>37</v>
      </c>
      <c r="H21">
        <v>19</v>
      </c>
      <c r="J21">
        <v>19</v>
      </c>
      <c r="K21">
        <v>63.665157999999998</v>
      </c>
      <c r="L21">
        <f t="shared" si="0"/>
        <v>32.905694719999993</v>
      </c>
      <c r="M21">
        <v>10.032223999999999</v>
      </c>
      <c r="N21">
        <f t="shared" si="1"/>
        <v>99.689673599999992</v>
      </c>
      <c r="O21">
        <v>22.8856</v>
      </c>
      <c r="P21">
        <f t="shared" si="2"/>
        <v>422.21429947843802</v>
      </c>
      <c r="Q21">
        <v>1043.3133330000001</v>
      </c>
      <c r="R21">
        <v>203.63333299999999</v>
      </c>
      <c r="S21">
        <v>85.467332999999996</v>
      </c>
      <c r="T21">
        <f t="shared" si="3"/>
        <v>12.7146726021</v>
      </c>
      <c r="U21">
        <v>32.295332999999999</v>
      </c>
      <c r="W21">
        <v>237.050467</v>
      </c>
      <c r="X21">
        <v>9.2621900000000004</v>
      </c>
      <c r="Y21">
        <f t="shared" si="4"/>
        <v>30.379983199999998</v>
      </c>
      <c r="Z21">
        <v>116.75834500000001</v>
      </c>
      <c r="AA21">
        <v>25.142302000000001</v>
      </c>
      <c r="AB21">
        <f t="shared" si="5"/>
        <v>82.466750559999994</v>
      </c>
      <c r="AC21">
        <v>20</v>
      </c>
      <c r="AD21">
        <v>21</v>
      </c>
      <c r="AE21">
        <v>39</v>
      </c>
      <c r="AF21">
        <v>35100</v>
      </c>
      <c r="AG21">
        <v>6.9187000000000003</v>
      </c>
      <c r="AH21">
        <v>24.874200999999999</v>
      </c>
      <c r="AI21">
        <v>17.955501000000002</v>
      </c>
      <c r="AK21">
        <v>5.3802279999999998</v>
      </c>
      <c r="AL21">
        <v>631.71629900000005</v>
      </c>
      <c r="AM21">
        <v>16.697700999999999</v>
      </c>
      <c r="AN21">
        <v>22.676879</v>
      </c>
    </row>
    <row r="22" spans="1:40" x14ac:dyDescent="0.25">
      <c r="A22" t="s">
        <v>42</v>
      </c>
      <c r="B22" t="s">
        <v>43</v>
      </c>
      <c r="C22">
        <v>1997</v>
      </c>
      <c r="D22">
        <v>26.788609000000001</v>
      </c>
      <c r="E22" t="s">
        <v>37</v>
      </c>
      <c r="F22" t="s">
        <v>37</v>
      </c>
      <c r="G22" t="s">
        <v>37</v>
      </c>
      <c r="H22">
        <v>20</v>
      </c>
      <c r="J22">
        <v>20</v>
      </c>
      <c r="K22">
        <v>72.370165999999998</v>
      </c>
      <c r="L22">
        <f t="shared" si="0"/>
        <v>38.059968720000001</v>
      </c>
      <c r="M22">
        <v>11.603649000000001</v>
      </c>
      <c r="N22">
        <f t="shared" si="1"/>
        <v>131.23357354799998</v>
      </c>
      <c r="O22">
        <v>30.127082999999999</v>
      </c>
      <c r="P22">
        <f t="shared" si="2"/>
        <v>363.94423695</v>
      </c>
      <c r="Q22">
        <v>899.32500000000005</v>
      </c>
      <c r="R22">
        <v>251.95</v>
      </c>
      <c r="S22">
        <v>77.977500000000006</v>
      </c>
      <c r="T22">
        <f t="shared" si="3"/>
        <v>12.7151977979</v>
      </c>
      <c r="U22">
        <v>32.296666999999999</v>
      </c>
      <c r="W22">
        <v>279.929461</v>
      </c>
      <c r="X22">
        <v>8.9073919999999998</v>
      </c>
      <c r="Y22">
        <f t="shared" si="4"/>
        <v>29.216245759999996</v>
      </c>
      <c r="Z22">
        <v>140.061913</v>
      </c>
      <c r="AA22">
        <v>26.748179</v>
      </c>
      <c r="AB22">
        <f t="shared" si="5"/>
        <v>87.734027119999993</v>
      </c>
      <c r="AC22">
        <v>21</v>
      </c>
      <c r="AD22">
        <v>22</v>
      </c>
      <c r="AE22">
        <v>289</v>
      </c>
      <c r="AF22">
        <v>260100</v>
      </c>
      <c r="AG22">
        <v>15.1816</v>
      </c>
      <c r="AH22">
        <v>36.054298000000003</v>
      </c>
      <c r="AI22">
        <v>20.872699000000001</v>
      </c>
      <c r="AK22">
        <v>4.3543799999999999</v>
      </c>
      <c r="AL22">
        <v>7127.5047059999997</v>
      </c>
      <c r="AM22">
        <v>24.489699999999999</v>
      </c>
      <c r="AN22">
        <v>30.63842</v>
      </c>
    </row>
    <row r="23" spans="1:40" x14ac:dyDescent="0.25">
      <c r="A23" t="s">
        <v>37</v>
      </c>
      <c r="B23" t="s">
        <v>37</v>
      </c>
      <c r="C23">
        <v>0</v>
      </c>
      <c r="D23">
        <v>8.9861190000000004</v>
      </c>
      <c r="E23" t="s">
        <v>37</v>
      </c>
      <c r="F23" t="s">
        <v>37</v>
      </c>
      <c r="G23" t="s">
        <v>37</v>
      </c>
      <c r="H23">
        <v>21</v>
      </c>
      <c r="J23">
        <v>21</v>
      </c>
      <c r="K23">
        <v>60.318680999999998</v>
      </c>
      <c r="L23">
        <f t="shared" si="0"/>
        <v>13.043303759999999</v>
      </c>
      <c r="M23">
        <v>3.9766170000000001</v>
      </c>
      <c r="N23">
        <f t="shared" si="1"/>
        <v>74.608718579999987</v>
      </c>
      <c r="O23">
        <v>17.127804999999999</v>
      </c>
      <c r="P23">
        <f t="shared" si="2"/>
        <v>497.42818685015203</v>
      </c>
      <c r="Q23">
        <v>1229.170732</v>
      </c>
      <c r="R23">
        <v>162.731707</v>
      </c>
      <c r="S23">
        <v>69.548781000000005</v>
      </c>
      <c r="T23">
        <f t="shared" si="3"/>
        <v>11.2982297657</v>
      </c>
      <c r="U23">
        <v>28.697561</v>
      </c>
      <c r="W23">
        <v>116.51351099999999</v>
      </c>
      <c r="X23">
        <v>2.9433029999999998</v>
      </c>
      <c r="Y23">
        <f t="shared" si="4"/>
        <v>9.6540338399999985</v>
      </c>
      <c r="Z23">
        <v>40.441194000000003</v>
      </c>
      <c r="AA23">
        <v>16.197854</v>
      </c>
      <c r="AB23">
        <f t="shared" si="5"/>
        <v>53.128961119999992</v>
      </c>
      <c r="AC23">
        <v>22</v>
      </c>
      <c r="AD23">
        <v>23</v>
      </c>
      <c r="AE23">
        <v>163</v>
      </c>
      <c r="AF23">
        <v>146700</v>
      </c>
      <c r="AG23">
        <v>18.508499</v>
      </c>
      <c r="AH23">
        <v>36.187401000000001</v>
      </c>
      <c r="AI23">
        <v>17.678902000000001</v>
      </c>
      <c r="AK23">
        <v>3.4782410000000001</v>
      </c>
      <c r="AL23">
        <v>4343.2572989999999</v>
      </c>
      <c r="AM23">
        <v>26.294799999999999</v>
      </c>
      <c r="AN23">
        <v>31.487580000000001</v>
      </c>
    </row>
    <row r="24" spans="1:40" x14ac:dyDescent="0.25">
      <c r="A24" t="s">
        <v>37</v>
      </c>
      <c r="B24" t="s">
        <v>37</v>
      </c>
      <c r="C24">
        <v>0</v>
      </c>
      <c r="D24">
        <v>63.964055000000002</v>
      </c>
      <c r="E24" t="s">
        <v>37</v>
      </c>
      <c r="F24" t="s">
        <v>37</v>
      </c>
      <c r="G24" t="s">
        <v>37</v>
      </c>
      <c r="H24">
        <v>22</v>
      </c>
      <c r="J24">
        <v>22</v>
      </c>
      <c r="K24">
        <v>81.296025</v>
      </c>
      <c r="L24">
        <f t="shared" si="0"/>
        <v>41.183109279999996</v>
      </c>
      <c r="M24">
        <v>12.555826</v>
      </c>
      <c r="N24">
        <f t="shared" si="1"/>
        <v>135.95197096799998</v>
      </c>
      <c r="O24">
        <v>31.210277999999999</v>
      </c>
      <c r="P24">
        <f t="shared" si="2"/>
        <v>402.16795386770798</v>
      </c>
      <c r="Q24">
        <v>993.77777800000001</v>
      </c>
      <c r="R24">
        <v>261.625</v>
      </c>
      <c r="S24">
        <v>79.039236000000002</v>
      </c>
      <c r="T24">
        <f t="shared" si="3"/>
        <v>12.6521235146</v>
      </c>
      <c r="U24">
        <v>32.136457999999998</v>
      </c>
      <c r="W24">
        <v>309.12661500000002</v>
      </c>
      <c r="X24">
        <v>8.5783690000000004</v>
      </c>
      <c r="Y24">
        <f t="shared" si="4"/>
        <v>28.13705032</v>
      </c>
      <c r="Z24">
        <v>155.08722599999999</v>
      </c>
      <c r="AA24">
        <v>24.662645999999999</v>
      </c>
      <c r="AB24">
        <f t="shared" si="5"/>
        <v>80.893478879999989</v>
      </c>
      <c r="AC24">
        <v>23</v>
      </c>
      <c r="AD24">
        <v>24</v>
      </c>
      <c r="AE24">
        <v>51</v>
      </c>
      <c r="AF24">
        <v>45900</v>
      </c>
      <c r="AG24">
        <v>11.6328</v>
      </c>
      <c r="AH24">
        <v>36.396099</v>
      </c>
      <c r="AI24">
        <v>24.763299</v>
      </c>
      <c r="AK24">
        <v>4.3739460000000001</v>
      </c>
      <c r="AL24">
        <v>1343.654994</v>
      </c>
      <c r="AM24">
        <v>26.6464</v>
      </c>
      <c r="AN24">
        <v>30.556899999999999</v>
      </c>
    </row>
    <row r="25" spans="1:40" x14ac:dyDescent="0.25">
      <c r="A25" t="s">
        <v>37</v>
      </c>
      <c r="B25" t="s">
        <v>37</v>
      </c>
      <c r="C25">
        <v>0</v>
      </c>
      <c r="D25">
        <v>34.901437999999999</v>
      </c>
      <c r="E25" t="s">
        <v>37</v>
      </c>
      <c r="F25" t="s">
        <v>37</v>
      </c>
      <c r="G25" t="s">
        <v>37</v>
      </c>
      <c r="H25">
        <v>23</v>
      </c>
      <c r="J25">
        <v>23</v>
      </c>
      <c r="K25">
        <v>79.824822999999995</v>
      </c>
      <c r="L25">
        <f t="shared" si="0"/>
        <v>40.472070879999997</v>
      </c>
      <c r="M25">
        <v>12.339046</v>
      </c>
      <c r="N25">
        <f t="shared" si="1"/>
        <v>145.05033074400001</v>
      </c>
      <c r="O25">
        <v>33.298974000000001</v>
      </c>
      <c r="P25">
        <f t="shared" si="2"/>
        <v>442.61234190901405</v>
      </c>
      <c r="Q25">
        <v>1093.7179490000001</v>
      </c>
      <c r="R25">
        <v>281.18589700000001</v>
      </c>
      <c r="S25">
        <v>79.939103000000003</v>
      </c>
      <c r="T25">
        <f t="shared" si="3"/>
        <v>13.240686117000001</v>
      </c>
      <c r="U25">
        <v>33.631410000000002</v>
      </c>
      <c r="W25">
        <v>290.991781</v>
      </c>
      <c r="X25">
        <v>8.1364400000000003</v>
      </c>
      <c r="Y25">
        <f t="shared" si="4"/>
        <v>26.687523200000001</v>
      </c>
      <c r="Z25">
        <v>145.22454200000001</v>
      </c>
      <c r="AA25">
        <v>26.64575</v>
      </c>
      <c r="AB25">
        <f t="shared" si="5"/>
        <v>87.398059999999987</v>
      </c>
      <c r="AC25">
        <v>24</v>
      </c>
      <c r="AD25">
        <v>25</v>
      </c>
      <c r="AE25">
        <v>67</v>
      </c>
      <c r="AF25">
        <v>60300</v>
      </c>
      <c r="AG25">
        <v>17.336099999999998</v>
      </c>
      <c r="AH25">
        <v>40.582298000000002</v>
      </c>
      <c r="AI25">
        <v>23.246199000000001</v>
      </c>
      <c r="AK25">
        <v>4.0168379999999999</v>
      </c>
      <c r="AL25">
        <v>2021.4602990000001</v>
      </c>
      <c r="AM25">
        <v>30.039000000000001</v>
      </c>
      <c r="AN25">
        <v>35.969980999999997</v>
      </c>
    </row>
    <row r="26" spans="1:40" x14ac:dyDescent="0.25">
      <c r="A26" t="s">
        <v>37</v>
      </c>
      <c r="B26" t="s">
        <v>37</v>
      </c>
      <c r="C26">
        <v>0</v>
      </c>
      <c r="D26">
        <v>11.264568000000001</v>
      </c>
      <c r="E26" t="s">
        <v>37</v>
      </c>
      <c r="F26" t="s">
        <v>37</v>
      </c>
      <c r="G26" t="s">
        <v>37</v>
      </c>
      <c r="H26">
        <v>24</v>
      </c>
      <c r="J26">
        <v>24</v>
      </c>
      <c r="K26">
        <v>60.076923000000001</v>
      </c>
      <c r="L26">
        <f t="shared" si="0"/>
        <v>22.892251599999998</v>
      </c>
      <c r="M26">
        <v>6.9793450000000004</v>
      </c>
      <c r="N26">
        <f t="shared" si="1"/>
        <v>82.378929599999992</v>
      </c>
      <c r="O26">
        <v>18.9116</v>
      </c>
      <c r="P26">
        <f t="shared" si="2"/>
        <v>519.76251095999999</v>
      </c>
      <c r="Q26">
        <v>1284.3599999999999</v>
      </c>
      <c r="R26">
        <v>179.6</v>
      </c>
      <c r="S26">
        <v>80.366</v>
      </c>
      <c r="T26">
        <f t="shared" si="3"/>
        <v>12.633045600000001</v>
      </c>
      <c r="U26">
        <v>32.088000000000001</v>
      </c>
      <c r="W26">
        <v>183.45988600000001</v>
      </c>
      <c r="X26">
        <v>4.6328430000000003</v>
      </c>
      <c r="Y26">
        <f t="shared" si="4"/>
        <v>15.195725039999999</v>
      </c>
      <c r="Z26">
        <v>81.253969999999995</v>
      </c>
      <c r="AA26">
        <v>26.346176</v>
      </c>
      <c r="AB26">
        <f t="shared" si="5"/>
        <v>86.415457279999998</v>
      </c>
      <c r="AC26">
        <v>25</v>
      </c>
      <c r="AD26">
        <v>27</v>
      </c>
      <c r="AE26">
        <v>76</v>
      </c>
      <c r="AF26">
        <v>68400</v>
      </c>
      <c r="AG26">
        <v>18.491699000000001</v>
      </c>
      <c r="AH26">
        <v>43.743198</v>
      </c>
      <c r="AI26">
        <v>25.251498999999999</v>
      </c>
      <c r="AK26">
        <v>5.7358479999999998</v>
      </c>
      <c r="AL26">
        <v>2336.6001970000002</v>
      </c>
      <c r="AM26">
        <v>31.016950999999999</v>
      </c>
      <c r="AN26">
        <v>37.609200999999999</v>
      </c>
    </row>
    <row r="27" spans="1:40" x14ac:dyDescent="0.25">
      <c r="A27" t="s">
        <v>37</v>
      </c>
      <c r="B27" t="s">
        <v>37</v>
      </c>
      <c r="C27">
        <v>0</v>
      </c>
      <c r="D27">
        <v>15.606574</v>
      </c>
      <c r="E27" t="s">
        <v>37</v>
      </c>
      <c r="F27" t="s">
        <v>37</v>
      </c>
      <c r="G27" t="s">
        <v>37</v>
      </c>
      <c r="H27">
        <v>25</v>
      </c>
      <c r="J27">
        <v>25</v>
      </c>
      <c r="K27">
        <v>80.345483000000002</v>
      </c>
      <c r="L27">
        <f t="shared" si="0"/>
        <v>49.276856959999996</v>
      </c>
      <c r="M27">
        <v>15.023432</v>
      </c>
      <c r="N27">
        <f t="shared" si="1"/>
        <v>149.53794728399998</v>
      </c>
      <c r="O27">
        <v>34.329189</v>
      </c>
      <c r="P27">
        <f t="shared" si="2"/>
        <v>376.77907237512596</v>
      </c>
      <c r="Q27">
        <v>931.04054099999996</v>
      </c>
      <c r="R27">
        <v>280.45945899999998</v>
      </c>
      <c r="S27">
        <v>90.385135000000005</v>
      </c>
      <c r="T27">
        <f t="shared" si="3"/>
        <v>14.128509538199999</v>
      </c>
      <c r="U27">
        <v>35.886485999999998</v>
      </c>
      <c r="W27">
        <v>324.52967699999999</v>
      </c>
      <c r="X27">
        <v>10.185764000000001</v>
      </c>
      <c r="Y27">
        <f t="shared" si="4"/>
        <v>33.409305920000001</v>
      </c>
      <c r="Z27">
        <v>170.23128600000001</v>
      </c>
      <c r="AA27">
        <v>30.171049</v>
      </c>
      <c r="AB27">
        <f t="shared" si="5"/>
        <v>98.96104072</v>
      </c>
      <c r="AC27">
        <v>26</v>
      </c>
      <c r="AD27">
        <v>28</v>
      </c>
      <c r="AE27">
        <v>39</v>
      </c>
      <c r="AF27">
        <v>35100</v>
      </c>
      <c r="AG27">
        <v>12.9352</v>
      </c>
      <c r="AH27">
        <v>46.194598999999997</v>
      </c>
      <c r="AI27">
        <v>33.259399000000002</v>
      </c>
      <c r="AK27">
        <v>6.4201750000000004</v>
      </c>
      <c r="AL27">
        <v>1395.1822110000001</v>
      </c>
      <c r="AM27">
        <v>37.276501000000003</v>
      </c>
      <c r="AN27">
        <v>41.731839999999998</v>
      </c>
    </row>
    <row r="28" spans="1:40" x14ac:dyDescent="0.25">
      <c r="A28" t="s">
        <v>37</v>
      </c>
      <c r="B28" t="s">
        <v>37</v>
      </c>
      <c r="C28">
        <v>0</v>
      </c>
      <c r="D28">
        <v>7.1204770000000002</v>
      </c>
      <c r="E28" t="s">
        <v>37</v>
      </c>
      <c r="F28" t="s">
        <v>37</v>
      </c>
      <c r="G28" t="s">
        <v>37</v>
      </c>
      <c r="H28">
        <v>26</v>
      </c>
      <c r="J28">
        <v>26</v>
      </c>
      <c r="K28">
        <v>80.489654999999999</v>
      </c>
      <c r="L28">
        <f t="shared" si="0"/>
        <v>42.743028080000002</v>
      </c>
      <c r="M28">
        <v>13.031411</v>
      </c>
      <c r="N28">
        <f t="shared" si="1"/>
        <v>163.73114999999999</v>
      </c>
      <c r="O28">
        <v>37.587499999999999</v>
      </c>
      <c r="P28">
        <f t="shared" si="2"/>
        <v>475.59457506249998</v>
      </c>
      <c r="Q28">
        <v>1175.21875</v>
      </c>
      <c r="R28">
        <v>311.8125</v>
      </c>
      <c r="S28">
        <v>80.3125</v>
      </c>
      <c r="T28">
        <f t="shared" si="3"/>
        <v>13.560504375000001</v>
      </c>
      <c r="U28">
        <v>34.443750000000001</v>
      </c>
      <c r="W28">
        <v>287.204453</v>
      </c>
      <c r="X28">
        <v>7.9622000000000002</v>
      </c>
      <c r="Y28">
        <f t="shared" si="4"/>
        <v>26.116015999999998</v>
      </c>
      <c r="Z28">
        <v>144.174117</v>
      </c>
      <c r="AA28">
        <v>28.675599999999999</v>
      </c>
      <c r="AB28">
        <f t="shared" si="5"/>
        <v>94.055967999999993</v>
      </c>
      <c r="AC28">
        <v>27</v>
      </c>
      <c r="AD28">
        <v>29</v>
      </c>
      <c r="AE28">
        <v>22</v>
      </c>
      <c r="AF28">
        <v>19800</v>
      </c>
      <c r="AG28">
        <v>9.0543999999999993</v>
      </c>
      <c r="AH28">
        <v>40.415500999999999</v>
      </c>
      <c r="AI28">
        <v>31.3611</v>
      </c>
      <c r="AK28">
        <v>10.533352000000001</v>
      </c>
      <c r="AL28">
        <v>483.56220100000002</v>
      </c>
      <c r="AM28">
        <v>22.46275</v>
      </c>
      <c r="AN28">
        <v>36.501939</v>
      </c>
    </row>
    <row r="29" spans="1:40" x14ac:dyDescent="0.25">
      <c r="A29" t="s">
        <v>37</v>
      </c>
      <c r="B29" t="s">
        <v>37</v>
      </c>
      <c r="C29">
        <v>0</v>
      </c>
      <c r="D29">
        <v>16.872434999999999</v>
      </c>
      <c r="E29" t="s">
        <v>37</v>
      </c>
      <c r="F29" t="s">
        <v>37</v>
      </c>
      <c r="G29" t="s">
        <v>37</v>
      </c>
      <c r="H29">
        <v>27</v>
      </c>
      <c r="J29">
        <v>27</v>
      </c>
      <c r="K29">
        <v>83.257732000000004</v>
      </c>
      <c r="L29">
        <f t="shared" si="0"/>
        <v>42.338289199999998</v>
      </c>
      <c r="M29">
        <v>12.908015000000001</v>
      </c>
      <c r="N29">
        <f t="shared" si="1"/>
        <v>136.515924864</v>
      </c>
      <c r="O29">
        <v>31.339744</v>
      </c>
      <c r="P29">
        <f t="shared" si="2"/>
        <v>535.17648189254805</v>
      </c>
      <c r="Q29">
        <v>1322.4487180000001</v>
      </c>
      <c r="R29">
        <v>270.14102600000001</v>
      </c>
      <c r="S29">
        <v>101.971795</v>
      </c>
      <c r="T29">
        <f t="shared" si="3"/>
        <v>13.5044147234</v>
      </c>
      <c r="U29">
        <v>34.301282</v>
      </c>
      <c r="W29">
        <v>278.79576200000002</v>
      </c>
      <c r="X29">
        <v>7.1045689999999997</v>
      </c>
      <c r="Y29">
        <f t="shared" si="4"/>
        <v>23.302986319999999</v>
      </c>
      <c r="Z29">
        <v>137.82407499999999</v>
      </c>
      <c r="AA29">
        <v>30.744738999999999</v>
      </c>
      <c r="AB29">
        <f t="shared" si="5"/>
        <v>100.84274391999999</v>
      </c>
      <c r="AC29">
        <v>28</v>
      </c>
      <c r="AD29">
        <v>30</v>
      </c>
      <c r="AE29">
        <v>16</v>
      </c>
      <c r="AF29">
        <v>14400</v>
      </c>
      <c r="AG29">
        <v>19.613899</v>
      </c>
      <c r="AH29">
        <v>46.265701</v>
      </c>
      <c r="AI29">
        <v>26.651802</v>
      </c>
      <c r="AK29">
        <v>7.2584559999999998</v>
      </c>
      <c r="AL29">
        <v>506.01280400000002</v>
      </c>
      <c r="AM29">
        <v>33.472650999999999</v>
      </c>
      <c r="AN29">
        <v>39.2941</v>
      </c>
    </row>
    <row r="30" spans="1:40" x14ac:dyDescent="0.25">
      <c r="A30" t="s">
        <v>37</v>
      </c>
      <c r="B30" t="s">
        <v>37</v>
      </c>
      <c r="C30">
        <v>0</v>
      </c>
      <c r="D30">
        <v>8.6059280000000005</v>
      </c>
      <c r="E30" t="s">
        <v>37</v>
      </c>
      <c r="F30" t="s">
        <v>37</v>
      </c>
      <c r="G30" t="s">
        <v>37</v>
      </c>
      <c r="H30">
        <v>28</v>
      </c>
      <c r="J30">
        <v>28</v>
      </c>
      <c r="K30">
        <v>86.694286000000005</v>
      </c>
      <c r="L30">
        <f t="shared" si="0"/>
        <v>62.319078319999996</v>
      </c>
      <c r="M30">
        <v>18.999718999999999</v>
      </c>
      <c r="N30">
        <f t="shared" si="1"/>
        <v>151.06608</v>
      </c>
      <c r="O30">
        <v>34.68</v>
      </c>
      <c r="P30">
        <f t="shared" si="2"/>
        <v>425.20046735528797</v>
      </c>
      <c r="Q30">
        <v>1050.6923079999999</v>
      </c>
      <c r="R30">
        <v>289.71794899999998</v>
      </c>
      <c r="S30">
        <v>110.44615400000001</v>
      </c>
      <c r="T30">
        <f t="shared" si="3"/>
        <v>15.7056012659</v>
      </c>
      <c r="U30">
        <v>39.892307000000002</v>
      </c>
      <c r="W30">
        <v>356.21237400000001</v>
      </c>
      <c r="X30">
        <v>11.510531</v>
      </c>
      <c r="Y30">
        <f t="shared" si="4"/>
        <v>37.754541679999996</v>
      </c>
      <c r="Z30">
        <v>195.11526599999999</v>
      </c>
      <c r="AA30">
        <v>35.773902999999997</v>
      </c>
      <c r="AB30">
        <f t="shared" si="5"/>
        <v>117.33840183999999</v>
      </c>
      <c r="AC30">
        <v>29</v>
      </c>
      <c r="AD30">
        <v>31</v>
      </c>
      <c r="AE30">
        <v>157</v>
      </c>
      <c r="AF30">
        <v>141300</v>
      </c>
      <c r="AG30">
        <v>17.343699999999998</v>
      </c>
      <c r="AH30">
        <v>43.550097999999998</v>
      </c>
      <c r="AI30">
        <v>26.206398</v>
      </c>
      <c r="AK30">
        <v>6.8651660000000003</v>
      </c>
      <c r="AL30">
        <v>4165.8336049999998</v>
      </c>
      <c r="AM30">
        <v>23.200700999999999</v>
      </c>
      <c r="AN30">
        <v>36.830401000000002</v>
      </c>
    </row>
    <row r="31" spans="1:40" x14ac:dyDescent="0.25">
      <c r="A31" t="s">
        <v>37</v>
      </c>
      <c r="B31" t="s">
        <v>37</v>
      </c>
      <c r="C31">
        <v>0</v>
      </c>
      <c r="D31">
        <v>4.7561460000000002</v>
      </c>
      <c r="E31" t="s">
        <v>37</v>
      </c>
      <c r="F31" t="s">
        <v>37</v>
      </c>
      <c r="G31" t="s">
        <v>37</v>
      </c>
      <c r="H31">
        <v>29</v>
      </c>
      <c r="J31">
        <v>29</v>
      </c>
      <c r="K31">
        <v>58.860104</v>
      </c>
      <c r="L31">
        <f t="shared" si="0"/>
        <v>15.010014719999999</v>
      </c>
      <c r="M31">
        <v>4.5762239999999998</v>
      </c>
      <c r="N31">
        <f t="shared" si="1"/>
        <v>83.533561451999987</v>
      </c>
      <c r="O31">
        <v>19.176666999999998</v>
      </c>
      <c r="P31">
        <f t="shared" si="2"/>
        <v>449.64468748526804</v>
      </c>
      <c r="Q31">
        <v>1111.0952380000001</v>
      </c>
      <c r="R31">
        <v>179.33333300000001</v>
      </c>
      <c r="S31">
        <v>108.27619</v>
      </c>
      <c r="T31">
        <f t="shared" si="3"/>
        <v>9.3044432020999999</v>
      </c>
      <c r="U31">
        <v>23.633333</v>
      </c>
      <c r="W31">
        <v>159.599929</v>
      </c>
      <c r="X31">
        <v>3.2205819999999998</v>
      </c>
      <c r="Y31">
        <f t="shared" si="4"/>
        <v>10.563508959999998</v>
      </c>
      <c r="Z31">
        <v>63.343353999999998</v>
      </c>
      <c r="AA31">
        <v>21.9801</v>
      </c>
      <c r="AB31">
        <f t="shared" si="5"/>
        <v>72.094727999999989</v>
      </c>
      <c r="AC31">
        <v>30</v>
      </c>
      <c r="AD31">
        <v>32</v>
      </c>
      <c r="AE31">
        <v>167</v>
      </c>
      <c r="AF31">
        <v>150300</v>
      </c>
      <c r="AG31">
        <v>15.3363</v>
      </c>
      <c r="AH31">
        <v>36.035499999999999</v>
      </c>
      <c r="AI31">
        <v>20.699200000000001</v>
      </c>
      <c r="AK31">
        <v>3.7690139999999999</v>
      </c>
      <c r="AL31">
        <v>3736.069395</v>
      </c>
      <c r="AM31">
        <v>21.636998999999999</v>
      </c>
      <c r="AN31">
        <v>27.79542</v>
      </c>
    </row>
    <row r="32" spans="1:40" x14ac:dyDescent="0.25">
      <c r="A32" t="s">
        <v>37</v>
      </c>
      <c r="B32" t="s">
        <v>37</v>
      </c>
      <c r="C32">
        <v>0</v>
      </c>
      <c r="D32">
        <v>3.7228490000000001</v>
      </c>
      <c r="E32" t="s">
        <v>37</v>
      </c>
      <c r="F32" t="s">
        <v>37</v>
      </c>
      <c r="G32" t="s">
        <v>37</v>
      </c>
      <c r="H32">
        <v>30</v>
      </c>
      <c r="J32">
        <v>30</v>
      </c>
      <c r="K32">
        <v>81.328946999999999</v>
      </c>
      <c r="L32">
        <f t="shared" si="0"/>
        <v>34.847661360000004</v>
      </c>
      <c r="M32">
        <v>10.624287000000001</v>
      </c>
      <c r="N32">
        <f t="shared" si="1"/>
        <v>98.723900483999998</v>
      </c>
      <c r="O32">
        <v>22.663889000000001</v>
      </c>
      <c r="P32">
        <f t="shared" si="2"/>
        <v>698.57796613229198</v>
      </c>
      <c r="Q32">
        <v>1726.2222220000001</v>
      </c>
      <c r="R32">
        <v>223</v>
      </c>
      <c r="S32">
        <v>106.944444</v>
      </c>
      <c r="T32">
        <f t="shared" si="3"/>
        <v>10.0109161986</v>
      </c>
      <c r="U32">
        <v>25.427778</v>
      </c>
      <c r="W32">
        <v>250.32919200000001</v>
      </c>
      <c r="X32">
        <v>4.7366440000000001</v>
      </c>
      <c r="Y32">
        <f t="shared" si="4"/>
        <v>15.53619232</v>
      </c>
      <c r="Z32">
        <v>116.05736899999999</v>
      </c>
      <c r="AA32">
        <v>31.625800000000002</v>
      </c>
      <c r="AB32">
        <f t="shared" si="5"/>
        <v>103.732624</v>
      </c>
      <c r="AC32">
        <v>31</v>
      </c>
      <c r="AD32">
        <v>33</v>
      </c>
      <c r="AE32">
        <v>299</v>
      </c>
      <c r="AF32">
        <v>269100</v>
      </c>
      <c r="AG32">
        <v>12.4931</v>
      </c>
      <c r="AH32">
        <v>42.148899</v>
      </c>
      <c r="AI32">
        <v>29.655798999999998</v>
      </c>
      <c r="AK32">
        <v>6.3032380000000003</v>
      </c>
      <c r="AL32">
        <v>8231.8640030000006</v>
      </c>
      <c r="AM32">
        <v>27.801200999999999</v>
      </c>
      <c r="AN32">
        <v>35.666181000000002</v>
      </c>
    </row>
    <row r="33" spans="1:40" x14ac:dyDescent="0.25">
      <c r="A33" t="s">
        <v>37</v>
      </c>
      <c r="B33" t="s">
        <v>37</v>
      </c>
      <c r="C33">
        <v>0</v>
      </c>
      <c r="D33">
        <v>34.605786999999999</v>
      </c>
      <c r="E33" t="s">
        <v>37</v>
      </c>
      <c r="F33" t="s">
        <v>37</v>
      </c>
      <c r="G33" t="s">
        <v>37</v>
      </c>
      <c r="H33">
        <v>31</v>
      </c>
      <c r="J33">
        <v>31</v>
      </c>
      <c r="K33">
        <v>86.497125999999994</v>
      </c>
      <c r="L33">
        <f t="shared" si="0"/>
        <v>45.255914799999999</v>
      </c>
      <c r="M33">
        <v>13.797535</v>
      </c>
      <c r="N33">
        <f t="shared" si="1"/>
        <v>144.91899734400002</v>
      </c>
      <c r="O33">
        <v>33.268824000000002</v>
      </c>
      <c r="P33">
        <f t="shared" si="2"/>
        <v>478.75940816617594</v>
      </c>
      <c r="Q33">
        <v>1183.0392159999999</v>
      </c>
      <c r="R33">
        <v>275.52941199999998</v>
      </c>
      <c r="S33">
        <v>118.777124</v>
      </c>
      <c r="T33">
        <f t="shared" si="3"/>
        <v>15.191673553599999</v>
      </c>
      <c r="U33">
        <v>38.586928</v>
      </c>
      <c r="W33">
        <v>311.24389300000001</v>
      </c>
      <c r="X33">
        <v>8.3080280000000002</v>
      </c>
      <c r="Y33">
        <f t="shared" si="4"/>
        <v>27.250331839999998</v>
      </c>
      <c r="Z33">
        <v>156.358091</v>
      </c>
      <c r="AA33">
        <v>26.533971999999999</v>
      </c>
      <c r="AB33">
        <f t="shared" si="5"/>
        <v>87.03142815999999</v>
      </c>
      <c r="AC33">
        <v>32</v>
      </c>
      <c r="AD33">
        <v>34</v>
      </c>
      <c r="AE33">
        <v>85</v>
      </c>
      <c r="AF33">
        <v>76500</v>
      </c>
      <c r="AG33">
        <v>18.029399999999999</v>
      </c>
      <c r="AH33">
        <v>41.401901000000002</v>
      </c>
      <c r="AI33">
        <v>23.372501</v>
      </c>
      <c r="AK33">
        <v>4.7688889999999997</v>
      </c>
      <c r="AL33">
        <v>2666.1526009999998</v>
      </c>
      <c r="AM33">
        <v>31.090799000000001</v>
      </c>
      <c r="AN33">
        <v>36.764760000000003</v>
      </c>
    </row>
    <row r="34" spans="1:40" x14ac:dyDescent="0.25">
      <c r="A34" t="s">
        <v>37</v>
      </c>
      <c r="B34" t="s">
        <v>37</v>
      </c>
      <c r="C34">
        <v>0</v>
      </c>
      <c r="D34">
        <v>37.133496999999998</v>
      </c>
      <c r="E34" t="s">
        <v>37</v>
      </c>
      <c r="F34" t="s">
        <v>37</v>
      </c>
      <c r="G34" t="s">
        <v>37</v>
      </c>
      <c r="H34">
        <v>32</v>
      </c>
      <c r="J34">
        <v>32</v>
      </c>
      <c r="K34">
        <v>79.818363000000005</v>
      </c>
      <c r="L34">
        <f t="shared" si="0"/>
        <v>38.72011792</v>
      </c>
      <c r="M34">
        <v>11.804914</v>
      </c>
      <c r="N34">
        <f t="shared" si="1"/>
        <v>163.23296734799999</v>
      </c>
      <c r="O34">
        <v>37.473132999999997</v>
      </c>
      <c r="P34">
        <f t="shared" si="2"/>
        <v>369.16627110037598</v>
      </c>
      <c r="Q34">
        <v>912.22891600000003</v>
      </c>
      <c r="R34">
        <v>292.84337299999999</v>
      </c>
      <c r="S34">
        <v>119.437952</v>
      </c>
      <c r="T34">
        <f t="shared" si="3"/>
        <v>15.925165000000002</v>
      </c>
      <c r="U34">
        <v>40.450000000000003</v>
      </c>
      <c r="W34">
        <v>287.300971</v>
      </c>
      <c r="X34">
        <v>8.4040890000000008</v>
      </c>
      <c r="Y34">
        <f t="shared" si="4"/>
        <v>27.565411920000003</v>
      </c>
      <c r="Z34">
        <v>141.065245</v>
      </c>
      <c r="AA34">
        <v>22.371673000000001</v>
      </c>
      <c r="AB34">
        <f t="shared" si="5"/>
        <v>73.379087440000006</v>
      </c>
      <c r="AC34">
        <v>33</v>
      </c>
      <c r="AD34">
        <v>35</v>
      </c>
      <c r="AE34">
        <v>128</v>
      </c>
      <c r="AF34">
        <v>115200</v>
      </c>
      <c r="AG34">
        <v>10.597</v>
      </c>
      <c r="AH34">
        <v>44.185101000000003</v>
      </c>
      <c r="AI34">
        <v>33.588099999999997</v>
      </c>
      <c r="AK34">
        <v>5.6267529999999999</v>
      </c>
      <c r="AL34">
        <v>3889.5413950000002</v>
      </c>
      <c r="AM34">
        <v>31.3506</v>
      </c>
      <c r="AN34">
        <v>36.620458999999997</v>
      </c>
    </row>
    <row r="35" spans="1:40" x14ac:dyDescent="0.25">
      <c r="A35" t="s">
        <v>37</v>
      </c>
      <c r="B35" t="s">
        <v>37</v>
      </c>
      <c r="C35">
        <v>0</v>
      </c>
      <c r="D35">
        <v>67.005960999999999</v>
      </c>
      <c r="E35" t="s">
        <v>37</v>
      </c>
      <c r="F35" t="s">
        <v>37</v>
      </c>
      <c r="G35" t="s">
        <v>37</v>
      </c>
      <c r="H35">
        <v>33</v>
      </c>
      <c r="J35">
        <v>33</v>
      </c>
      <c r="K35">
        <v>78.436693000000005</v>
      </c>
      <c r="L35">
        <f t="shared" si="0"/>
        <v>36.047078639999995</v>
      </c>
      <c r="M35">
        <v>10.989962999999999</v>
      </c>
      <c r="N35">
        <f t="shared" si="1"/>
        <v>175.89586370399999</v>
      </c>
      <c r="O35">
        <v>40.380133999999998</v>
      </c>
      <c r="P35">
        <f t="shared" si="2"/>
        <v>349.59591878159</v>
      </c>
      <c r="Q35">
        <v>863.86956499999997</v>
      </c>
      <c r="R35">
        <v>310.54180600000001</v>
      </c>
      <c r="S35">
        <v>123.538797</v>
      </c>
      <c r="T35">
        <f t="shared" si="3"/>
        <v>17.31094963</v>
      </c>
      <c r="U35">
        <v>43.969900000000003</v>
      </c>
      <c r="W35">
        <v>262.03685100000001</v>
      </c>
      <c r="X35">
        <v>6.5374759999999998</v>
      </c>
      <c r="Y35">
        <f t="shared" si="4"/>
        <v>21.442921279999997</v>
      </c>
      <c r="Z35">
        <v>126.472041</v>
      </c>
      <c r="AA35">
        <v>27.531317999999999</v>
      </c>
      <c r="AB35">
        <f t="shared" si="5"/>
        <v>90.302723039999989</v>
      </c>
      <c r="AC35">
        <v>34</v>
      </c>
      <c r="AD35">
        <v>36</v>
      </c>
      <c r="AE35">
        <v>273</v>
      </c>
      <c r="AF35">
        <v>245700</v>
      </c>
      <c r="AG35">
        <v>12.304399999999999</v>
      </c>
      <c r="AH35">
        <v>41.254002</v>
      </c>
      <c r="AI35">
        <v>28.949601000000001</v>
      </c>
      <c r="AK35">
        <v>6.3070320000000004</v>
      </c>
      <c r="AL35">
        <v>5447.8618020000004</v>
      </c>
      <c r="AM35">
        <v>17.196300999999998</v>
      </c>
      <c r="AN35">
        <v>30.333939000000001</v>
      </c>
    </row>
    <row r="36" spans="1:40" x14ac:dyDescent="0.25">
      <c r="A36" t="s">
        <v>37</v>
      </c>
      <c r="B36" t="s">
        <v>37</v>
      </c>
      <c r="C36">
        <v>0</v>
      </c>
      <c r="D36">
        <v>18.559398999999999</v>
      </c>
      <c r="E36" t="s">
        <v>37</v>
      </c>
      <c r="F36" t="s">
        <v>37</v>
      </c>
      <c r="G36" t="s">
        <v>37</v>
      </c>
      <c r="H36">
        <v>34</v>
      </c>
      <c r="J36">
        <v>34</v>
      </c>
      <c r="K36">
        <v>73.207447000000002</v>
      </c>
      <c r="L36">
        <f t="shared" si="0"/>
        <v>34.031338239999997</v>
      </c>
      <c r="M36">
        <v>10.375408</v>
      </c>
      <c r="N36">
        <f t="shared" si="1"/>
        <v>176.71707860399999</v>
      </c>
      <c r="O36">
        <v>40.568658999999997</v>
      </c>
      <c r="P36">
        <f t="shared" si="2"/>
        <v>361.45862599592198</v>
      </c>
      <c r="Q36">
        <v>893.18292699999995</v>
      </c>
      <c r="R36">
        <v>320.65853700000002</v>
      </c>
      <c r="S36">
        <v>133.46463499999999</v>
      </c>
      <c r="T36">
        <f t="shared" si="3"/>
        <v>17.6070321087</v>
      </c>
      <c r="U36">
        <v>44.721950999999997</v>
      </c>
      <c r="W36">
        <v>242.454689</v>
      </c>
      <c r="X36">
        <v>5.8912820000000004</v>
      </c>
      <c r="Y36">
        <f t="shared" si="4"/>
        <v>19.323404960000001</v>
      </c>
      <c r="Z36">
        <v>117.311745</v>
      </c>
      <c r="AA36">
        <v>31.366501</v>
      </c>
      <c r="AB36">
        <f t="shared" si="5"/>
        <v>102.88212327999999</v>
      </c>
      <c r="AC36">
        <v>35</v>
      </c>
      <c r="AD36">
        <v>37</v>
      </c>
      <c r="AE36">
        <v>89</v>
      </c>
      <c r="AF36">
        <v>80100</v>
      </c>
      <c r="AG36">
        <v>12.628</v>
      </c>
      <c r="AH36">
        <v>33.991900999999999</v>
      </c>
      <c r="AI36">
        <v>21.363900999999998</v>
      </c>
      <c r="AK36">
        <v>4.5913870000000001</v>
      </c>
      <c r="AL36">
        <v>2000.3196029999999</v>
      </c>
      <c r="AM36">
        <v>22.884899000000001</v>
      </c>
      <c r="AN36">
        <v>28.086559999999999</v>
      </c>
    </row>
    <row r="37" spans="1:40" x14ac:dyDescent="0.25">
      <c r="A37" t="s">
        <v>44</v>
      </c>
      <c r="B37" t="s">
        <v>41</v>
      </c>
      <c r="C37">
        <v>1992</v>
      </c>
      <c r="D37">
        <v>28.351716</v>
      </c>
      <c r="E37" t="s">
        <v>37</v>
      </c>
      <c r="F37" t="s">
        <v>37</v>
      </c>
      <c r="G37" t="s">
        <v>37</v>
      </c>
      <c r="H37">
        <v>35</v>
      </c>
      <c r="J37">
        <v>35</v>
      </c>
      <c r="K37">
        <v>49.826087000000001</v>
      </c>
      <c r="L37">
        <f t="shared" si="0"/>
        <v>21.651742479999999</v>
      </c>
      <c r="M37">
        <v>6.6011410000000001</v>
      </c>
      <c r="N37">
        <f t="shared" si="1"/>
        <v>130.97342015999999</v>
      </c>
      <c r="O37">
        <v>30.067360000000001</v>
      </c>
      <c r="P37">
        <f t="shared" si="2"/>
        <v>384.69127411199997</v>
      </c>
      <c r="Q37">
        <v>950.59199999999998</v>
      </c>
      <c r="R37">
        <v>246.768</v>
      </c>
      <c r="S37">
        <v>122.06</v>
      </c>
      <c r="T37">
        <f t="shared" si="3"/>
        <v>15.51839416</v>
      </c>
      <c r="U37">
        <v>39.416800000000002</v>
      </c>
      <c r="W37">
        <v>166.81313599999999</v>
      </c>
      <c r="X37">
        <v>5.4177410000000004</v>
      </c>
      <c r="Y37">
        <f t="shared" si="4"/>
        <v>17.77019048</v>
      </c>
      <c r="Z37">
        <v>76.426226</v>
      </c>
      <c r="AA37">
        <v>30.387042000000001</v>
      </c>
      <c r="AB37">
        <f t="shared" si="5"/>
        <v>99.669497759999999</v>
      </c>
      <c r="AC37">
        <v>36</v>
      </c>
      <c r="AD37">
        <v>38</v>
      </c>
      <c r="AE37">
        <v>66</v>
      </c>
      <c r="AF37">
        <v>59400</v>
      </c>
      <c r="AG37">
        <v>10.895</v>
      </c>
      <c r="AH37">
        <v>33.722000000000001</v>
      </c>
      <c r="AI37">
        <v>22.827000000000002</v>
      </c>
      <c r="AK37">
        <v>3.8472330000000001</v>
      </c>
      <c r="AL37">
        <v>1102.9466</v>
      </c>
      <c r="AM37">
        <v>16.150399</v>
      </c>
      <c r="AN37">
        <v>19.729700000000001</v>
      </c>
    </row>
    <row r="38" spans="1:40" x14ac:dyDescent="0.25">
      <c r="A38" t="s">
        <v>45</v>
      </c>
      <c r="B38" t="s">
        <v>46</v>
      </c>
      <c r="C38">
        <v>1992</v>
      </c>
      <c r="D38">
        <v>61.044806000000001</v>
      </c>
      <c r="E38" t="s">
        <v>37</v>
      </c>
      <c r="F38" t="s">
        <v>37</v>
      </c>
      <c r="G38" t="s">
        <v>37</v>
      </c>
      <c r="H38">
        <v>36</v>
      </c>
      <c r="J38">
        <v>36</v>
      </c>
      <c r="K38">
        <v>76.513163000000006</v>
      </c>
      <c r="L38">
        <f t="shared" si="0"/>
        <v>27.770602159999999</v>
      </c>
      <c r="M38">
        <v>8.466647</v>
      </c>
      <c r="N38">
        <f t="shared" si="1"/>
        <v>271.47484544399998</v>
      </c>
      <c r="O38">
        <v>62.322049</v>
      </c>
      <c r="P38">
        <f t="shared" si="2"/>
        <v>503.72958128885796</v>
      </c>
      <c r="Q38">
        <v>1244.7418029999999</v>
      </c>
      <c r="R38">
        <v>485.04917999999998</v>
      </c>
      <c r="S38">
        <v>152.921311</v>
      </c>
      <c r="T38">
        <f t="shared" si="3"/>
        <v>18.058567426100002</v>
      </c>
      <c r="U38">
        <v>45.868853000000001</v>
      </c>
      <c r="W38">
        <v>252.36590699999999</v>
      </c>
      <c r="X38">
        <v>5.8773770000000001</v>
      </c>
      <c r="Y38">
        <f t="shared" si="4"/>
        <v>19.277796559999999</v>
      </c>
      <c r="Z38">
        <v>116.157391</v>
      </c>
      <c r="AA38">
        <v>19.955538000000001</v>
      </c>
      <c r="AB38">
        <f t="shared" si="5"/>
        <v>65.454164640000002</v>
      </c>
      <c r="AC38">
        <v>37</v>
      </c>
      <c r="AD38">
        <v>39</v>
      </c>
      <c r="AE38">
        <v>114</v>
      </c>
      <c r="AF38">
        <v>102600</v>
      </c>
      <c r="AG38">
        <v>8.6631</v>
      </c>
      <c r="AH38">
        <v>36.6068</v>
      </c>
      <c r="AI38">
        <v>27.9437</v>
      </c>
      <c r="AK38">
        <v>3.8952390000000001</v>
      </c>
      <c r="AL38">
        <v>2786.0633990000001</v>
      </c>
      <c r="AM38">
        <v>24.836599</v>
      </c>
      <c r="AN38">
        <v>28.437860000000001</v>
      </c>
    </row>
    <row r="39" spans="1:40" x14ac:dyDescent="0.25">
      <c r="A39" t="s">
        <v>45</v>
      </c>
      <c r="B39" t="s">
        <v>46</v>
      </c>
      <c r="C39">
        <v>1992</v>
      </c>
      <c r="D39">
        <v>19.517859999999999</v>
      </c>
      <c r="E39" t="s">
        <v>37</v>
      </c>
      <c r="F39" t="s">
        <v>37</v>
      </c>
      <c r="G39" t="s">
        <v>37</v>
      </c>
      <c r="H39">
        <v>37</v>
      </c>
      <c r="J39">
        <v>37</v>
      </c>
      <c r="K39">
        <v>52.919395000000002</v>
      </c>
      <c r="L39">
        <f t="shared" si="0"/>
        <v>14.261194</v>
      </c>
      <c r="M39">
        <v>4.347925</v>
      </c>
      <c r="N39">
        <f t="shared" si="1"/>
        <v>136.411097724</v>
      </c>
      <c r="O39">
        <v>31.315678999999999</v>
      </c>
      <c r="P39">
        <f t="shared" si="2"/>
        <v>254.20276142152798</v>
      </c>
      <c r="Q39">
        <v>628.14814799999999</v>
      </c>
      <c r="R39">
        <v>243.29629600000001</v>
      </c>
      <c r="S39">
        <v>142.332098</v>
      </c>
      <c r="T39">
        <f t="shared" si="3"/>
        <v>18.2540705784</v>
      </c>
      <c r="U39">
        <v>46.365431999999998</v>
      </c>
      <c r="W39">
        <v>147.397468</v>
      </c>
      <c r="X39">
        <v>3.347267</v>
      </c>
      <c r="Y39">
        <f t="shared" si="4"/>
        <v>10.979035759999999</v>
      </c>
      <c r="Z39">
        <v>56.941375999999998</v>
      </c>
      <c r="AA39">
        <v>22.475501000000001</v>
      </c>
      <c r="AB39">
        <f t="shared" si="5"/>
        <v>73.71964328</v>
      </c>
      <c r="AC39">
        <v>38</v>
      </c>
      <c r="AD39">
        <v>40</v>
      </c>
      <c r="AE39">
        <v>13</v>
      </c>
      <c r="AF39">
        <v>11700</v>
      </c>
      <c r="AG39">
        <v>7.1394000000000002</v>
      </c>
      <c r="AH39">
        <v>30.358699999999999</v>
      </c>
      <c r="AI39">
        <v>23.2193</v>
      </c>
      <c r="AK39">
        <v>6.4604470000000003</v>
      </c>
      <c r="AL39">
        <v>176.56049899999999</v>
      </c>
      <c r="AM39">
        <v>10.533899999999999</v>
      </c>
      <c r="AN39">
        <v>21.006578999999999</v>
      </c>
    </row>
    <row r="40" spans="1:40" x14ac:dyDescent="0.25">
      <c r="A40" t="s">
        <v>44</v>
      </c>
      <c r="B40" t="s">
        <v>47</v>
      </c>
      <c r="C40">
        <v>1992</v>
      </c>
      <c r="D40">
        <v>14.796771</v>
      </c>
      <c r="E40" t="s">
        <v>37</v>
      </c>
      <c r="F40" t="s">
        <v>37</v>
      </c>
      <c r="G40" t="s">
        <v>37</v>
      </c>
      <c r="H40">
        <v>38</v>
      </c>
      <c r="J40">
        <v>38</v>
      </c>
      <c r="K40">
        <v>71.993289000000004</v>
      </c>
      <c r="L40">
        <f t="shared" si="0"/>
        <v>22.633111919999997</v>
      </c>
      <c r="M40">
        <v>6.9003389999999998</v>
      </c>
      <c r="N40">
        <f t="shared" si="1"/>
        <v>233.78002955999997</v>
      </c>
      <c r="O40">
        <v>53.668509999999998</v>
      </c>
      <c r="P40">
        <f t="shared" si="2"/>
        <v>453.53246137180793</v>
      </c>
      <c r="Q40">
        <v>1120.7021279999999</v>
      </c>
      <c r="R40">
        <v>422.76595700000001</v>
      </c>
      <c r="S40">
        <v>138.06383</v>
      </c>
      <c r="T40">
        <f t="shared" si="3"/>
        <v>15.908830780699999</v>
      </c>
      <c r="U40">
        <v>40.408510999999997</v>
      </c>
      <c r="W40">
        <v>230.23485099999999</v>
      </c>
      <c r="X40">
        <v>5.2170209999999999</v>
      </c>
      <c r="Y40">
        <f t="shared" si="4"/>
        <v>17.111828879999997</v>
      </c>
      <c r="Z40">
        <v>101.798896</v>
      </c>
      <c r="AA40">
        <v>16.711312</v>
      </c>
      <c r="AB40">
        <f t="shared" si="5"/>
        <v>54.813103359999992</v>
      </c>
      <c r="AC40">
        <v>39</v>
      </c>
      <c r="AD40">
        <v>41</v>
      </c>
      <c r="AE40">
        <v>58</v>
      </c>
      <c r="AF40">
        <v>52200</v>
      </c>
      <c r="AG40">
        <v>19.168301</v>
      </c>
      <c r="AH40">
        <v>35.080100999999999</v>
      </c>
      <c r="AI40">
        <v>15.911799999999999</v>
      </c>
      <c r="AK40">
        <v>3.1432890000000002</v>
      </c>
      <c r="AL40">
        <v>1580.9718</v>
      </c>
      <c r="AM40">
        <v>27.650351000000001</v>
      </c>
      <c r="AN40">
        <v>30.703709</v>
      </c>
    </row>
    <row r="41" spans="1:40" x14ac:dyDescent="0.25">
      <c r="A41" t="s">
        <v>44</v>
      </c>
      <c r="B41" t="s">
        <v>41</v>
      </c>
      <c r="C41">
        <v>1993</v>
      </c>
      <c r="D41">
        <v>25.495137</v>
      </c>
      <c r="E41" t="s">
        <v>37</v>
      </c>
      <c r="F41" t="s">
        <v>37</v>
      </c>
      <c r="G41" t="s">
        <v>37</v>
      </c>
      <c r="H41">
        <v>39</v>
      </c>
      <c r="J41">
        <v>39</v>
      </c>
      <c r="K41">
        <v>38.987354000000003</v>
      </c>
      <c r="L41">
        <f t="shared" si="0"/>
        <v>15.04962072</v>
      </c>
      <c r="M41">
        <v>4.5882990000000001</v>
      </c>
      <c r="N41">
        <f t="shared" si="1"/>
        <v>143.17191028799999</v>
      </c>
      <c r="O41">
        <v>32.867747999999999</v>
      </c>
      <c r="P41">
        <f t="shared" si="2"/>
        <v>277.73855374991598</v>
      </c>
      <c r="Q41">
        <v>686.30630599999995</v>
      </c>
      <c r="R41">
        <v>257.126126</v>
      </c>
      <c r="S41">
        <v>146.74234200000001</v>
      </c>
      <c r="T41">
        <f t="shared" si="3"/>
        <v>18.981305344399999</v>
      </c>
      <c r="U41">
        <v>48.212612</v>
      </c>
      <c r="W41">
        <v>125.250123</v>
      </c>
      <c r="X41">
        <v>6.193676</v>
      </c>
      <c r="Y41">
        <f t="shared" si="4"/>
        <v>20.315257279999997</v>
      </c>
      <c r="Z41">
        <v>52.759312000000001</v>
      </c>
      <c r="AA41">
        <v>24.439153000000001</v>
      </c>
      <c r="AB41">
        <f t="shared" si="5"/>
        <v>80.160421839999998</v>
      </c>
      <c r="AC41">
        <v>40</v>
      </c>
      <c r="AD41">
        <v>43</v>
      </c>
      <c r="AE41">
        <v>52</v>
      </c>
      <c r="AF41">
        <v>46800</v>
      </c>
      <c r="AG41">
        <v>11.7918</v>
      </c>
      <c r="AH41">
        <v>39.130699</v>
      </c>
      <c r="AI41">
        <v>27.338899999999999</v>
      </c>
      <c r="AK41">
        <v>5.8583220000000003</v>
      </c>
      <c r="AL41">
        <v>1022.410498</v>
      </c>
      <c r="AM41">
        <v>18.0718</v>
      </c>
      <c r="AN41">
        <v>28.01726</v>
      </c>
    </row>
    <row r="42" spans="1:40" x14ac:dyDescent="0.25">
      <c r="A42" t="s">
        <v>44</v>
      </c>
      <c r="B42" t="s">
        <v>47</v>
      </c>
      <c r="C42">
        <v>1992</v>
      </c>
      <c r="D42">
        <v>3.1360079999999999</v>
      </c>
      <c r="E42" t="s">
        <v>37</v>
      </c>
      <c r="F42" t="s">
        <v>37</v>
      </c>
      <c r="G42" t="s">
        <v>37</v>
      </c>
      <c r="H42">
        <v>40</v>
      </c>
      <c r="J42">
        <v>40</v>
      </c>
      <c r="K42">
        <v>29.515625</v>
      </c>
      <c r="L42">
        <f t="shared" si="0"/>
        <v>6.2154917599999999</v>
      </c>
      <c r="M42">
        <v>1.8949670000000001</v>
      </c>
      <c r="N42">
        <f t="shared" si="1"/>
        <v>131.647032</v>
      </c>
      <c r="O42">
        <v>30.222000000000001</v>
      </c>
      <c r="P42">
        <f t="shared" si="2"/>
        <v>500.51564479999996</v>
      </c>
      <c r="Q42">
        <v>1236.8</v>
      </c>
      <c r="R42">
        <v>259</v>
      </c>
      <c r="S42">
        <v>93.440000999999995</v>
      </c>
      <c r="T42">
        <f t="shared" si="3"/>
        <v>12.385801606299999</v>
      </c>
      <c r="U42">
        <v>31.459999</v>
      </c>
      <c r="W42">
        <v>62.539825</v>
      </c>
      <c r="X42">
        <v>2.829269</v>
      </c>
      <c r="Y42">
        <f t="shared" si="4"/>
        <v>9.2800023199999995</v>
      </c>
      <c r="Z42">
        <v>16.557518999999999</v>
      </c>
      <c r="AA42">
        <v>13.581576999999999</v>
      </c>
      <c r="AB42">
        <f t="shared" si="5"/>
        <v>44.547572559999992</v>
      </c>
      <c r="AC42">
        <v>41</v>
      </c>
      <c r="AD42">
        <v>44</v>
      </c>
      <c r="AE42">
        <v>55</v>
      </c>
      <c r="AF42">
        <v>49500</v>
      </c>
      <c r="AG42">
        <v>7.2576000000000001</v>
      </c>
      <c r="AH42">
        <v>31.846900999999999</v>
      </c>
      <c r="AI42">
        <v>24.589300999999999</v>
      </c>
      <c r="AK42">
        <v>5.7785640000000003</v>
      </c>
      <c r="AL42">
        <v>1092.2861969999999</v>
      </c>
      <c r="AM42">
        <v>20.438499</v>
      </c>
      <c r="AN42">
        <v>27.962540000000001</v>
      </c>
    </row>
    <row r="43" spans="1:40" x14ac:dyDescent="0.25">
      <c r="A43" t="s">
        <v>44</v>
      </c>
      <c r="B43" t="s">
        <v>48</v>
      </c>
      <c r="C43">
        <v>1993</v>
      </c>
      <c r="D43">
        <v>12.960717000000001</v>
      </c>
      <c r="E43" t="s">
        <v>37</v>
      </c>
      <c r="F43" t="s">
        <v>37</v>
      </c>
      <c r="G43" t="s">
        <v>37</v>
      </c>
      <c r="H43">
        <v>41</v>
      </c>
      <c r="J43">
        <v>41</v>
      </c>
      <c r="K43">
        <v>46.081439000000003</v>
      </c>
      <c r="L43">
        <f t="shared" si="0"/>
        <v>23.43692184</v>
      </c>
      <c r="M43">
        <v>7.1454029999999999</v>
      </c>
      <c r="N43">
        <f t="shared" si="1"/>
        <v>150.90428509199998</v>
      </c>
      <c r="O43">
        <v>34.642856999999999</v>
      </c>
      <c r="P43">
        <f t="shared" si="2"/>
        <v>285.41202797790203</v>
      </c>
      <c r="Q43">
        <v>705.26785700000005</v>
      </c>
      <c r="R43">
        <v>267.23214300000001</v>
      </c>
      <c r="S43">
        <v>130.83035699999999</v>
      </c>
      <c r="T43">
        <f t="shared" si="3"/>
        <v>17.5105106482</v>
      </c>
      <c r="U43">
        <v>44.476785999999997</v>
      </c>
      <c r="W43">
        <v>157.58237700000001</v>
      </c>
      <c r="X43">
        <v>8.1719190000000008</v>
      </c>
      <c r="Y43">
        <f t="shared" si="4"/>
        <v>26.803894320000001</v>
      </c>
      <c r="Z43">
        <v>74.730511000000007</v>
      </c>
      <c r="AA43">
        <v>27.258133999999998</v>
      </c>
      <c r="AB43">
        <f t="shared" si="5"/>
        <v>89.406679519999983</v>
      </c>
      <c r="AC43">
        <v>42</v>
      </c>
      <c r="AD43">
        <v>45</v>
      </c>
      <c r="AE43">
        <v>18</v>
      </c>
      <c r="AF43">
        <v>16200</v>
      </c>
      <c r="AG43">
        <v>13.178900000000001</v>
      </c>
      <c r="AH43">
        <v>35.935600000000001</v>
      </c>
      <c r="AI43">
        <v>22.756701</v>
      </c>
      <c r="AK43">
        <v>5.2348660000000002</v>
      </c>
      <c r="AL43">
        <v>492.39620000000002</v>
      </c>
      <c r="AM43">
        <v>26.9145</v>
      </c>
      <c r="AN43">
        <v>33.102229999999999</v>
      </c>
    </row>
    <row r="44" spans="1:40" x14ac:dyDescent="0.25">
      <c r="A44" t="s">
        <v>44</v>
      </c>
      <c r="B44" t="s">
        <v>48</v>
      </c>
      <c r="C44">
        <v>1993</v>
      </c>
      <c r="D44">
        <v>4.6864569999999999</v>
      </c>
      <c r="E44" t="s">
        <v>37</v>
      </c>
      <c r="F44" t="s">
        <v>37</v>
      </c>
      <c r="G44" t="s">
        <v>37</v>
      </c>
      <c r="H44">
        <v>42</v>
      </c>
      <c r="J44">
        <v>42</v>
      </c>
      <c r="K44">
        <v>74.656085000000004</v>
      </c>
      <c r="L44">
        <f t="shared" si="0"/>
        <v>36.876390559999997</v>
      </c>
      <c r="M44">
        <v>11.242801999999999</v>
      </c>
      <c r="N44">
        <f t="shared" si="1"/>
        <v>190.74052799999998</v>
      </c>
      <c r="O44">
        <v>43.787999999999997</v>
      </c>
      <c r="P44">
        <f t="shared" si="2"/>
        <v>366.8680933</v>
      </c>
      <c r="Q44">
        <v>906.55</v>
      </c>
      <c r="R44">
        <v>332.15</v>
      </c>
      <c r="S44">
        <v>167.61500100000001</v>
      </c>
      <c r="T44">
        <f t="shared" si="3"/>
        <v>18.6554745</v>
      </c>
      <c r="U44">
        <v>47.384999999999998</v>
      </c>
      <c r="W44">
        <v>263.37817999999999</v>
      </c>
      <c r="X44">
        <v>6.5192180000000004</v>
      </c>
      <c r="Y44">
        <f t="shared" si="4"/>
        <v>21.383035039999999</v>
      </c>
      <c r="Z44">
        <v>130.34026499999999</v>
      </c>
      <c r="AA44">
        <v>30.001283000000001</v>
      </c>
      <c r="AB44">
        <f t="shared" si="5"/>
        <v>98.404208240000003</v>
      </c>
      <c r="AC44">
        <v>43</v>
      </c>
      <c r="AD44">
        <v>46</v>
      </c>
      <c r="AE44">
        <v>78</v>
      </c>
      <c r="AF44">
        <v>70200</v>
      </c>
      <c r="AG44">
        <v>16.595199999999998</v>
      </c>
      <c r="AH44">
        <v>34.066502</v>
      </c>
      <c r="AI44">
        <v>17.471302000000001</v>
      </c>
      <c r="AK44">
        <v>3.7412839999999998</v>
      </c>
      <c r="AL44">
        <v>1992.2598989999999</v>
      </c>
      <c r="AM44">
        <v>25.653500000000001</v>
      </c>
      <c r="AN44">
        <v>30.506550000000001</v>
      </c>
    </row>
    <row r="45" spans="1:40" x14ac:dyDescent="0.25">
      <c r="A45" t="s">
        <v>44</v>
      </c>
      <c r="B45" t="s">
        <v>41</v>
      </c>
      <c r="C45">
        <v>1993</v>
      </c>
      <c r="D45">
        <v>10.753610999999999</v>
      </c>
      <c r="E45" t="s">
        <v>37</v>
      </c>
      <c r="F45" t="s">
        <v>37</v>
      </c>
      <c r="G45" t="s">
        <v>37</v>
      </c>
      <c r="H45">
        <v>43</v>
      </c>
      <c r="J45">
        <v>43</v>
      </c>
      <c r="K45">
        <v>58.307158999999999</v>
      </c>
      <c r="L45">
        <f t="shared" si="0"/>
        <v>18.390907519999999</v>
      </c>
      <c r="M45">
        <v>5.6069839999999997</v>
      </c>
      <c r="N45">
        <f t="shared" si="1"/>
        <v>233.578189944</v>
      </c>
      <c r="O45">
        <v>53.622174000000001</v>
      </c>
      <c r="P45">
        <f t="shared" si="2"/>
        <v>389.31672946895401</v>
      </c>
      <c r="Q45">
        <v>962.02173900000003</v>
      </c>
      <c r="R45">
        <v>410.86956500000002</v>
      </c>
      <c r="S45">
        <v>154.03913</v>
      </c>
      <c r="T45">
        <f t="shared" si="3"/>
        <v>18.028036778499999</v>
      </c>
      <c r="U45">
        <v>45.791305000000001</v>
      </c>
      <c r="W45">
        <v>176.82405900000001</v>
      </c>
      <c r="X45">
        <v>4.5710480000000002</v>
      </c>
      <c r="Y45">
        <f t="shared" si="4"/>
        <v>14.99303744</v>
      </c>
      <c r="Z45">
        <v>74.743365999999995</v>
      </c>
      <c r="AA45">
        <v>19.661740000000002</v>
      </c>
      <c r="AB45">
        <f t="shared" si="5"/>
        <v>64.490507199999996</v>
      </c>
      <c r="AC45">
        <v>44</v>
      </c>
      <c r="AD45">
        <v>47</v>
      </c>
      <c r="AE45">
        <v>272</v>
      </c>
      <c r="AF45">
        <v>244800</v>
      </c>
      <c r="AG45">
        <v>9.5998000000000001</v>
      </c>
      <c r="AH45">
        <v>37.865898000000001</v>
      </c>
      <c r="AI45">
        <v>28.266098</v>
      </c>
      <c r="AK45">
        <v>5.1787840000000003</v>
      </c>
      <c r="AL45">
        <v>7409.4133019999999</v>
      </c>
      <c r="AM45">
        <v>27.773350000000001</v>
      </c>
      <c r="AN45">
        <v>33.067149999999998</v>
      </c>
    </row>
    <row r="46" spans="1:40" x14ac:dyDescent="0.25">
      <c r="A46" t="s">
        <v>44</v>
      </c>
      <c r="B46" t="s">
        <v>41</v>
      </c>
      <c r="C46">
        <v>1993</v>
      </c>
      <c r="D46">
        <v>12.891538000000001</v>
      </c>
      <c r="E46" t="s">
        <v>37</v>
      </c>
      <c r="F46" t="s">
        <v>37</v>
      </c>
      <c r="G46" t="s">
        <v>37</v>
      </c>
      <c r="H46">
        <v>44</v>
      </c>
      <c r="J46">
        <v>44</v>
      </c>
      <c r="K46">
        <v>67.173585000000003</v>
      </c>
      <c r="L46">
        <f t="shared" si="0"/>
        <v>23.012837519999998</v>
      </c>
      <c r="M46">
        <v>7.0161090000000002</v>
      </c>
      <c r="N46">
        <f t="shared" si="1"/>
        <v>217.38433305599997</v>
      </c>
      <c r="O46">
        <v>49.904575999999999</v>
      </c>
      <c r="P46">
        <f t="shared" si="2"/>
        <v>390.42596286843195</v>
      </c>
      <c r="Q46">
        <v>964.76271199999996</v>
      </c>
      <c r="R46">
        <v>384.05084699999998</v>
      </c>
      <c r="S46">
        <v>143.19152500000001</v>
      </c>
      <c r="T46">
        <f t="shared" si="3"/>
        <v>17.0372005712</v>
      </c>
      <c r="U46">
        <v>43.274576000000003</v>
      </c>
      <c r="W46">
        <v>184.252906</v>
      </c>
      <c r="X46">
        <v>4.4625560000000002</v>
      </c>
      <c r="Y46">
        <f t="shared" si="4"/>
        <v>14.63718368</v>
      </c>
      <c r="Z46">
        <v>78.589836000000005</v>
      </c>
      <c r="AA46">
        <v>19.859749000000001</v>
      </c>
      <c r="AB46">
        <f t="shared" si="5"/>
        <v>65.139976719999993</v>
      </c>
      <c r="AC46">
        <v>45</v>
      </c>
      <c r="AD46">
        <v>48</v>
      </c>
      <c r="AE46">
        <v>249</v>
      </c>
      <c r="AF46">
        <v>224100</v>
      </c>
      <c r="AG46">
        <v>10.1617</v>
      </c>
      <c r="AH46">
        <v>49.581501000000003</v>
      </c>
      <c r="AI46">
        <v>39.419801</v>
      </c>
      <c r="AK46">
        <v>7.749803</v>
      </c>
      <c r="AL46">
        <v>7949.1644820000001</v>
      </c>
      <c r="AM46">
        <v>31.450500000000002</v>
      </c>
      <c r="AN46">
        <v>41.971420999999999</v>
      </c>
    </row>
    <row r="47" spans="1:40" x14ac:dyDescent="0.25">
      <c r="A47" t="s">
        <v>37</v>
      </c>
      <c r="B47" t="s">
        <v>37</v>
      </c>
      <c r="C47">
        <v>0</v>
      </c>
      <c r="D47">
        <v>3.622166</v>
      </c>
      <c r="E47" t="s">
        <v>37</v>
      </c>
      <c r="F47" t="s">
        <v>37</v>
      </c>
      <c r="G47" t="s">
        <v>37</v>
      </c>
      <c r="H47">
        <v>45</v>
      </c>
      <c r="J47">
        <v>45</v>
      </c>
      <c r="K47">
        <v>78.904762000000005</v>
      </c>
      <c r="L47">
        <f t="shared" si="0"/>
        <v>39.147354319999998</v>
      </c>
      <c r="M47">
        <v>11.935169</v>
      </c>
      <c r="N47">
        <f t="shared" si="1"/>
        <v>133.580586348</v>
      </c>
      <c r="O47">
        <v>30.665883000000001</v>
      </c>
      <c r="P47">
        <f t="shared" si="2"/>
        <v>431.49049618768402</v>
      </c>
      <c r="Q47">
        <v>1066.2352940000001</v>
      </c>
      <c r="R47">
        <v>258.64705900000001</v>
      </c>
      <c r="S47">
        <v>88.247057999999996</v>
      </c>
      <c r="T47">
        <f t="shared" si="3"/>
        <v>13.517805247799998</v>
      </c>
      <c r="U47">
        <v>34.335293999999998</v>
      </c>
      <c r="W47">
        <v>260.26515899999998</v>
      </c>
      <c r="X47">
        <v>7.2932389999999998</v>
      </c>
      <c r="Y47">
        <f t="shared" si="4"/>
        <v>23.921823919999998</v>
      </c>
      <c r="Z47">
        <v>126.22992600000001</v>
      </c>
      <c r="AA47">
        <v>27.355343999999999</v>
      </c>
      <c r="AB47">
        <f t="shared" si="5"/>
        <v>89.725528319999995</v>
      </c>
      <c r="AC47">
        <v>46</v>
      </c>
      <c r="AD47">
        <v>49</v>
      </c>
      <c r="AE47">
        <v>33</v>
      </c>
      <c r="AF47">
        <v>29700</v>
      </c>
      <c r="AG47">
        <v>17.335799999999999</v>
      </c>
      <c r="AH47">
        <v>42.449500999999998</v>
      </c>
      <c r="AI47">
        <v>25.113700999999999</v>
      </c>
      <c r="AK47">
        <v>6.7494129999999997</v>
      </c>
      <c r="AL47">
        <v>1000.245108</v>
      </c>
      <c r="AM47">
        <v>30.703399999999998</v>
      </c>
      <c r="AN47">
        <v>39.080080000000002</v>
      </c>
    </row>
    <row r="48" spans="1:40" x14ac:dyDescent="0.25">
      <c r="A48" t="s">
        <v>37</v>
      </c>
      <c r="B48" t="s">
        <v>37</v>
      </c>
      <c r="C48">
        <v>0</v>
      </c>
      <c r="D48">
        <v>16.813257</v>
      </c>
      <c r="E48" t="s">
        <v>37</v>
      </c>
      <c r="F48" t="s">
        <v>37</v>
      </c>
      <c r="G48" t="s">
        <v>37</v>
      </c>
      <c r="H48">
        <v>46</v>
      </c>
      <c r="J48">
        <v>46</v>
      </c>
      <c r="K48">
        <v>74.922387999999998</v>
      </c>
      <c r="L48">
        <f t="shared" si="0"/>
        <v>37.389868</v>
      </c>
      <c r="M48">
        <v>11.39935</v>
      </c>
      <c r="N48">
        <f t="shared" si="1"/>
        <v>123.219622548</v>
      </c>
      <c r="O48">
        <v>28.287333</v>
      </c>
      <c r="P48">
        <f t="shared" si="2"/>
        <v>413.76175816156194</v>
      </c>
      <c r="Q48">
        <v>1022.426667</v>
      </c>
      <c r="R48">
        <v>244.26666700000001</v>
      </c>
      <c r="S48">
        <v>78.565332999999995</v>
      </c>
      <c r="T48">
        <f t="shared" si="3"/>
        <v>12.827795997900001</v>
      </c>
      <c r="U48">
        <v>32.582667000000001</v>
      </c>
      <c r="W48">
        <v>282.112031</v>
      </c>
      <c r="X48">
        <v>8.0346240000000009</v>
      </c>
      <c r="Y48">
        <f t="shared" si="4"/>
        <v>26.35356672</v>
      </c>
      <c r="Z48">
        <v>139.46413899999999</v>
      </c>
      <c r="AA48">
        <v>25.541793999999999</v>
      </c>
      <c r="AB48">
        <f t="shared" si="5"/>
        <v>83.77708432</v>
      </c>
      <c r="AC48">
        <v>47</v>
      </c>
      <c r="AD48">
        <v>50</v>
      </c>
      <c r="AE48">
        <v>249</v>
      </c>
      <c r="AF48">
        <v>224100</v>
      </c>
      <c r="AG48">
        <v>10.1701</v>
      </c>
      <c r="AH48">
        <v>42.713901999999997</v>
      </c>
      <c r="AI48">
        <v>32.543801000000002</v>
      </c>
      <c r="AK48">
        <v>5.5020930000000003</v>
      </c>
      <c r="AL48">
        <v>6847.7088940000003</v>
      </c>
      <c r="AM48">
        <v>27.170500000000001</v>
      </c>
      <c r="AN48">
        <v>34.741379999999999</v>
      </c>
    </row>
    <row r="49" spans="1:40" x14ac:dyDescent="0.25">
      <c r="A49" t="s">
        <v>37</v>
      </c>
      <c r="B49" t="s">
        <v>37</v>
      </c>
      <c r="C49">
        <v>0</v>
      </c>
      <c r="D49">
        <v>61.379435000000001</v>
      </c>
      <c r="E49" t="s">
        <v>37</v>
      </c>
      <c r="F49" t="s">
        <v>37</v>
      </c>
      <c r="G49" t="s">
        <v>37</v>
      </c>
      <c r="H49">
        <v>47</v>
      </c>
      <c r="J49">
        <v>47</v>
      </c>
      <c r="K49">
        <v>81.807894000000005</v>
      </c>
      <c r="L49">
        <f t="shared" si="0"/>
        <v>42.858798959999994</v>
      </c>
      <c r="M49">
        <v>13.066706999999999</v>
      </c>
      <c r="N49">
        <f t="shared" si="1"/>
        <v>124.441275816</v>
      </c>
      <c r="O49">
        <v>28.567786000000002</v>
      </c>
      <c r="P49">
        <f t="shared" si="2"/>
        <v>380.56526926629402</v>
      </c>
      <c r="Q49">
        <v>940.39642900000001</v>
      </c>
      <c r="R49">
        <v>238.18571399999999</v>
      </c>
      <c r="S49">
        <v>78.997500000000002</v>
      </c>
      <c r="T49">
        <f t="shared" si="3"/>
        <v>12.664344749999998</v>
      </c>
      <c r="U49">
        <v>32.167499999999997</v>
      </c>
      <c r="W49">
        <v>311.93124599999999</v>
      </c>
      <c r="X49">
        <v>8.858803</v>
      </c>
      <c r="Y49">
        <f t="shared" si="4"/>
        <v>29.056873839999998</v>
      </c>
      <c r="Z49">
        <v>158.55505199999999</v>
      </c>
      <c r="AA49">
        <v>27.240490000000001</v>
      </c>
      <c r="AB49">
        <f t="shared" si="5"/>
        <v>89.348807199999996</v>
      </c>
      <c r="AC49">
        <v>48</v>
      </c>
      <c r="AD49">
        <v>51</v>
      </c>
      <c r="AE49">
        <v>52</v>
      </c>
      <c r="AF49">
        <v>46800</v>
      </c>
      <c r="AG49">
        <v>11.732100000000001</v>
      </c>
      <c r="AH49">
        <v>38.016998000000001</v>
      </c>
      <c r="AI49">
        <v>26.284898999999999</v>
      </c>
      <c r="AK49">
        <v>6.0259260000000001</v>
      </c>
      <c r="AL49">
        <v>1365.3166980000001</v>
      </c>
      <c r="AM49">
        <v>26.305050000000001</v>
      </c>
      <c r="AN49">
        <v>33.157361999999999</v>
      </c>
    </row>
    <row r="50" spans="1:40" x14ac:dyDescent="0.25">
      <c r="A50" t="s">
        <v>37</v>
      </c>
      <c r="B50" t="s">
        <v>37</v>
      </c>
      <c r="C50">
        <v>0</v>
      </c>
      <c r="D50">
        <v>55.179872000000003</v>
      </c>
      <c r="E50" t="s">
        <v>37</v>
      </c>
      <c r="F50" t="s">
        <v>37</v>
      </c>
      <c r="G50" t="s">
        <v>37</v>
      </c>
      <c r="H50">
        <v>48</v>
      </c>
      <c r="J50">
        <v>48</v>
      </c>
      <c r="K50">
        <v>90.761054000000001</v>
      </c>
      <c r="L50">
        <f t="shared" si="0"/>
        <v>62.850871279999993</v>
      </c>
      <c r="M50">
        <v>19.161850999999999</v>
      </c>
      <c r="N50">
        <f t="shared" si="1"/>
        <v>144.67693006799999</v>
      </c>
      <c r="O50">
        <v>33.213253000000002</v>
      </c>
      <c r="P50">
        <f t="shared" si="2"/>
        <v>472.41483413595597</v>
      </c>
      <c r="Q50">
        <v>1167.3614459999999</v>
      </c>
      <c r="R50">
        <v>275.96385500000002</v>
      </c>
      <c r="S50">
        <v>85.220079999999996</v>
      </c>
      <c r="T50">
        <f t="shared" si="3"/>
        <v>13.798157442999999</v>
      </c>
      <c r="U50">
        <v>35.04739</v>
      </c>
      <c r="W50">
        <v>381.855344</v>
      </c>
      <c r="X50">
        <v>12.608252</v>
      </c>
      <c r="Y50">
        <f t="shared" si="4"/>
        <v>41.355066559999997</v>
      </c>
      <c r="Z50">
        <v>207.69315499999999</v>
      </c>
      <c r="AA50">
        <v>31.924354999999998</v>
      </c>
      <c r="AB50">
        <f t="shared" si="5"/>
        <v>104.71188439999999</v>
      </c>
      <c r="AC50">
        <v>49</v>
      </c>
      <c r="AD50">
        <v>52</v>
      </c>
      <c r="AE50">
        <v>61</v>
      </c>
      <c r="AF50">
        <v>54900</v>
      </c>
      <c r="AG50">
        <v>7.9612999999999996</v>
      </c>
      <c r="AH50">
        <v>29.2136</v>
      </c>
      <c r="AI50">
        <v>21.252300000000002</v>
      </c>
      <c r="AK50">
        <v>4.6984060000000003</v>
      </c>
      <c r="AL50">
        <v>914.857302</v>
      </c>
      <c r="AM50">
        <v>14.7478</v>
      </c>
      <c r="AN50">
        <v>21.371099000000001</v>
      </c>
    </row>
    <row r="51" spans="1:40" x14ac:dyDescent="0.25">
      <c r="A51" t="s">
        <v>37</v>
      </c>
      <c r="B51" t="s">
        <v>37</v>
      </c>
      <c r="C51">
        <v>0</v>
      </c>
      <c r="D51">
        <v>7.1863479999999997</v>
      </c>
      <c r="E51" t="s">
        <v>37</v>
      </c>
      <c r="F51" t="s">
        <v>37</v>
      </c>
      <c r="G51" t="s">
        <v>37</v>
      </c>
      <c r="H51">
        <v>49</v>
      </c>
      <c r="J51">
        <v>49</v>
      </c>
      <c r="K51">
        <v>72.243150999999997</v>
      </c>
      <c r="L51">
        <f t="shared" si="0"/>
        <v>40.446962479999996</v>
      </c>
      <c r="M51">
        <v>12.331391</v>
      </c>
      <c r="N51">
        <f t="shared" si="1"/>
        <v>111.5136</v>
      </c>
      <c r="O51">
        <v>25.6</v>
      </c>
      <c r="P51">
        <f t="shared" si="2"/>
        <v>420.43196440042601</v>
      </c>
      <c r="Q51">
        <v>1038.909091</v>
      </c>
      <c r="R51">
        <v>218.09090900000001</v>
      </c>
      <c r="S51">
        <v>90.060607000000005</v>
      </c>
      <c r="T51">
        <f t="shared" si="3"/>
        <v>13.934593784300001</v>
      </c>
      <c r="U51">
        <v>35.393939000000003</v>
      </c>
      <c r="W51">
        <v>274.44403299999999</v>
      </c>
      <c r="X51">
        <v>9.3638969999999997</v>
      </c>
      <c r="Y51">
        <f t="shared" si="4"/>
        <v>30.713582159999998</v>
      </c>
      <c r="Z51">
        <v>142.17384999999999</v>
      </c>
      <c r="AA51">
        <v>30.310458000000001</v>
      </c>
      <c r="AB51">
        <f t="shared" si="5"/>
        <v>99.418302240000003</v>
      </c>
      <c r="AC51">
        <v>50</v>
      </c>
      <c r="AD51">
        <v>53</v>
      </c>
      <c r="AE51">
        <v>85</v>
      </c>
      <c r="AF51">
        <v>76500</v>
      </c>
      <c r="AG51">
        <v>10.3969</v>
      </c>
      <c r="AH51">
        <v>46.820999</v>
      </c>
      <c r="AI51">
        <v>36.424098999999998</v>
      </c>
      <c r="AK51">
        <v>8.7487150000000007</v>
      </c>
      <c r="AL51">
        <v>2429.9739989999998</v>
      </c>
      <c r="AM51">
        <v>29.043500999999999</v>
      </c>
      <c r="AN51">
        <v>39.964658999999997</v>
      </c>
    </row>
    <row r="52" spans="1:40" x14ac:dyDescent="0.25">
      <c r="A52" t="s">
        <v>37</v>
      </c>
      <c r="B52" t="s">
        <v>37</v>
      </c>
      <c r="C52">
        <v>0</v>
      </c>
      <c r="D52">
        <v>54.774203</v>
      </c>
      <c r="E52" t="s">
        <v>37</v>
      </c>
      <c r="F52" t="s">
        <v>37</v>
      </c>
      <c r="G52" t="s">
        <v>37</v>
      </c>
      <c r="H52">
        <v>50</v>
      </c>
      <c r="J52">
        <v>50</v>
      </c>
      <c r="K52">
        <v>87.429215999999997</v>
      </c>
      <c r="L52">
        <f t="shared" si="0"/>
        <v>50.863107599999999</v>
      </c>
      <c r="M52">
        <v>15.507045</v>
      </c>
      <c r="N52">
        <f t="shared" si="1"/>
        <v>136.15350130799999</v>
      </c>
      <c r="O52">
        <v>31.256543000000001</v>
      </c>
      <c r="P52">
        <f t="shared" si="2"/>
        <v>415.97890447009996</v>
      </c>
      <c r="Q52">
        <v>1027.90535</v>
      </c>
      <c r="R52">
        <v>259.13991800000002</v>
      </c>
      <c r="S52">
        <v>84.777777999999998</v>
      </c>
      <c r="T52">
        <f t="shared" si="3"/>
        <v>13.3977893461</v>
      </c>
      <c r="U52">
        <v>34.030453000000001</v>
      </c>
      <c r="W52">
        <v>372.93565799999999</v>
      </c>
      <c r="X52">
        <v>10.630998</v>
      </c>
      <c r="Y52">
        <f t="shared" si="4"/>
        <v>34.86967344</v>
      </c>
      <c r="Z52">
        <v>195.501473</v>
      </c>
      <c r="AA52">
        <v>27.500838999999999</v>
      </c>
      <c r="AB52">
        <f t="shared" si="5"/>
        <v>90.202751919999997</v>
      </c>
      <c r="AC52">
        <v>51</v>
      </c>
      <c r="AD52">
        <v>54</v>
      </c>
      <c r="AE52">
        <v>92</v>
      </c>
      <c r="AF52">
        <v>82800</v>
      </c>
      <c r="AG52">
        <v>7.4401000000000002</v>
      </c>
      <c r="AH52">
        <v>26.2911</v>
      </c>
      <c r="AI52">
        <v>18.850999000000002</v>
      </c>
      <c r="AK52">
        <v>4.5725020000000001</v>
      </c>
      <c r="AL52">
        <v>1316.336605</v>
      </c>
      <c r="AM52">
        <v>13.260249999999999</v>
      </c>
      <c r="AN52">
        <v>21.227499999999999</v>
      </c>
    </row>
    <row r="53" spans="1:40" x14ac:dyDescent="0.25">
      <c r="A53" t="s">
        <v>37</v>
      </c>
      <c r="B53" t="s">
        <v>37</v>
      </c>
      <c r="C53">
        <v>0</v>
      </c>
      <c r="D53">
        <v>11.800060999999999</v>
      </c>
      <c r="E53" t="s">
        <v>37</v>
      </c>
      <c r="F53" t="s">
        <v>37</v>
      </c>
      <c r="G53" t="s">
        <v>37</v>
      </c>
      <c r="H53">
        <v>51</v>
      </c>
      <c r="J53">
        <v>51</v>
      </c>
      <c r="K53">
        <v>75.002137000000005</v>
      </c>
      <c r="L53">
        <f t="shared" si="0"/>
        <v>41.310048559999998</v>
      </c>
      <c r="M53">
        <v>12.594526999999999</v>
      </c>
      <c r="N53">
        <f t="shared" si="1"/>
        <v>110.77801099200001</v>
      </c>
      <c r="O53">
        <v>25.431132000000002</v>
      </c>
      <c r="P53">
        <f t="shared" si="2"/>
        <v>438.57272578841395</v>
      </c>
      <c r="Q53">
        <v>1083.7358489999999</v>
      </c>
      <c r="R53">
        <v>217.735849</v>
      </c>
      <c r="S53">
        <v>85.539624000000003</v>
      </c>
      <c r="T53">
        <f t="shared" si="3"/>
        <v>13.466768342</v>
      </c>
      <c r="U53">
        <v>34.205660000000002</v>
      </c>
      <c r="W53">
        <v>293.66643099999999</v>
      </c>
      <c r="X53">
        <v>9.6692590000000003</v>
      </c>
      <c r="Y53">
        <f t="shared" si="4"/>
        <v>31.71516952</v>
      </c>
      <c r="Z53">
        <v>150.07812100000001</v>
      </c>
      <c r="AA53">
        <v>26.25609</v>
      </c>
      <c r="AB53">
        <f t="shared" si="5"/>
        <v>86.119975199999999</v>
      </c>
      <c r="AC53">
        <v>52</v>
      </c>
      <c r="AD53">
        <v>55</v>
      </c>
      <c r="AE53">
        <v>279</v>
      </c>
      <c r="AF53">
        <v>251100</v>
      </c>
      <c r="AG53">
        <v>6.0698999999999996</v>
      </c>
      <c r="AH53">
        <v>52.416801</v>
      </c>
      <c r="AI53">
        <v>46.346901000000003</v>
      </c>
      <c r="AK53">
        <v>11.028404</v>
      </c>
      <c r="AL53">
        <v>9318.1461020000006</v>
      </c>
      <c r="AM53">
        <v>35.485199000000001</v>
      </c>
      <c r="AN53">
        <v>46.220101</v>
      </c>
    </row>
    <row r="54" spans="1:40" x14ac:dyDescent="0.25">
      <c r="A54" t="s">
        <v>37</v>
      </c>
      <c r="B54" t="s">
        <v>37</v>
      </c>
      <c r="C54">
        <v>0</v>
      </c>
      <c r="D54">
        <v>13.638826999999999</v>
      </c>
      <c r="E54" t="s">
        <v>37</v>
      </c>
      <c r="F54" t="s">
        <v>37</v>
      </c>
      <c r="G54" t="s">
        <v>37</v>
      </c>
      <c r="H54">
        <v>52</v>
      </c>
      <c r="J54">
        <v>52</v>
      </c>
      <c r="K54">
        <v>72.414105000000006</v>
      </c>
      <c r="L54">
        <f t="shared" si="0"/>
        <v>22.938604559999998</v>
      </c>
      <c r="M54">
        <v>6.9934770000000004</v>
      </c>
      <c r="N54">
        <f t="shared" si="1"/>
        <v>68.591544912000003</v>
      </c>
      <c r="O54">
        <v>15.746452</v>
      </c>
      <c r="P54">
        <f t="shared" si="2"/>
        <v>347.98426973654199</v>
      </c>
      <c r="Q54">
        <v>859.88709700000004</v>
      </c>
      <c r="R54">
        <v>148.935484</v>
      </c>
      <c r="S54">
        <v>76.251613000000006</v>
      </c>
      <c r="T54">
        <f t="shared" si="3"/>
        <v>9.8101150254</v>
      </c>
      <c r="U54">
        <v>24.917742000000001</v>
      </c>
      <c r="W54">
        <v>238.88083900000001</v>
      </c>
      <c r="X54">
        <v>5.3956489999999997</v>
      </c>
      <c r="Y54">
        <f t="shared" si="4"/>
        <v>17.697728719999997</v>
      </c>
      <c r="Z54">
        <v>106.49563000000001</v>
      </c>
      <c r="AA54">
        <v>14.997661000000001</v>
      </c>
      <c r="AB54">
        <f t="shared" si="5"/>
        <v>49.192328080000003</v>
      </c>
      <c r="AC54">
        <v>53</v>
      </c>
      <c r="AD54">
        <v>56</v>
      </c>
      <c r="AE54">
        <v>107</v>
      </c>
      <c r="AF54">
        <v>96300</v>
      </c>
      <c r="AG54">
        <v>5.6266999999999996</v>
      </c>
      <c r="AH54">
        <v>35.663699999999999</v>
      </c>
      <c r="AI54">
        <v>30.036999999999999</v>
      </c>
      <c r="AK54">
        <v>6.50725</v>
      </c>
      <c r="AL54">
        <v>1723.133202</v>
      </c>
      <c r="AM54">
        <v>13.417899999999999</v>
      </c>
      <c r="AN54">
        <v>24.894120000000001</v>
      </c>
    </row>
    <row r="55" spans="1:40" x14ac:dyDescent="0.25">
      <c r="A55" t="s">
        <v>37</v>
      </c>
      <c r="B55" t="s">
        <v>37</v>
      </c>
      <c r="C55">
        <v>0</v>
      </c>
      <c r="D55">
        <v>18.727625</v>
      </c>
      <c r="E55" t="s">
        <v>37</v>
      </c>
      <c r="F55" t="s">
        <v>37</v>
      </c>
      <c r="G55" t="s">
        <v>37</v>
      </c>
      <c r="H55">
        <v>53</v>
      </c>
      <c r="J55">
        <v>53</v>
      </c>
      <c r="K55">
        <v>84.631439999999998</v>
      </c>
      <c r="L55">
        <f t="shared" si="0"/>
        <v>50.333105519999997</v>
      </c>
      <c r="M55">
        <v>15.345459</v>
      </c>
      <c r="N55">
        <f t="shared" si="1"/>
        <v>123.19936714799999</v>
      </c>
      <c r="O55">
        <v>28.282682999999999</v>
      </c>
      <c r="P55">
        <f t="shared" si="2"/>
        <v>351.79551385830803</v>
      </c>
      <c r="Q55">
        <v>869.30487800000003</v>
      </c>
      <c r="R55">
        <v>237.02439000000001</v>
      </c>
      <c r="S55">
        <v>83.879267999999996</v>
      </c>
      <c r="T55">
        <f t="shared" si="3"/>
        <v>11.8729357029</v>
      </c>
      <c r="U55">
        <v>30.157316999999999</v>
      </c>
      <c r="W55">
        <v>356.097802</v>
      </c>
      <c r="X55">
        <v>10.274347000000001</v>
      </c>
      <c r="Y55">
        <f t="shared" si="4"/>
        <v>33.699858159999998</v>
      </c>
      <c r="Z55">
        <v>187.373752</v>
      </c>
      <c r="AA55">
        <v>28.587928999999999</v>
      </c>
      <c r="AB55">
        <f t="shared" si="5"/>
        <v>93.768407119999992</v>
      </c>
      <c r="AC55">
        <v>54</v>
      </c>
      <c r="AD55">
        <v>57</v>
      </c>
      <c r="AE55">
        <v>13</v>
      </c>
      <c r="AF55">
        <v>11700</v>
      </c>
      <c r="AG55">
        <v>10.8994</v>
      </c>
      <c r="AH55">
        <v>26.786799999999999</v>
      </c>
      <c r="AI55">
        <v>15.887401000000001</v>
      </c>
      <c r="AK55">
        <v>5.4982139999999999</v>
      </c>
      <c r="AL55">
        <v>233.80289999999999</v>
      </c>
      <c r="AM55">
        <v>15.7325</v>
      </c>
      <c r="AN55">
        <v>26.48762</v>
      </c>
    </row>
    <row r="56" spans="1:40" x14ac:dyDescent="0.25">
      <c r="A56" t="s">
        <v>37</v>
      </c>
      <c r="B56" t="s">
        <v>37</v>
      </c>
      <c r="C56">
        <v>0</v>
      </c>
      <c r="D56">
        <v>20.592452999999999</v>
      </c>
      <c r="E56" t="s">
        <v>37</v>
      </c>
      <c r="F56" t="s">
        <v>37</v>
      </c>
      <c r="G56" t="s">
        <v>37</v>
      </c>
      <c r="H56">
        <v>54</v>
      </c>
      <c r="J56">
        <v>54</v>
      </c>
      <c r="K56">
        <v>66.684274000000002</v>
      </c>
      <c r="L56">
        <f t="shared" si="0"/>
        <v>18.195675359999999</v>
      </c>
      <c r="M56">
        <v>5.5474620000000003</v>
      </c>
      <c r="N56">
        <f t="shared" si="1"/>
        <v>69.143302007999992</v>
      </c>
      <c r="O56">
        <v>15.873118</v>
      </c>
      <c r="P56">
        <f t="shared" si="2"/>
        <v>296.66964989909195</v>
      </c>
      <c r="Q56">
        <v>733.08602199999996</v>
      </c>
      <c r="R56">
        <v>147.21505400000001</v>
      </c>
      <c r="S56">
        <v>86.303225999999995</v>
      </c>
      <c r="T56">
        <f t="shared" si="3"/>
        <v>10.5892599238</v>
      </c>
      <c r="U56">
        <v>26.896774000000001</v>
      </c>
      <c r="W56">
        <v>209.43051600000001</v>
      </c>
      <c r="X56">
        <v>4.5868080000000004</v>
      </c>
      <c r="Y56">
        <f t="shared" si="4"/>
        <v>15.04473024</v>
      </c>
      <c r="Z56">
        <v>89.349247000000005</v>
      </c>
      <c r="AA56">
        <v>14.308007</v>
      </c>
      <c r="AB56">
        <f t="shared" si="5"/>
        <v>46.93026296</v>
      </c>
      <c r="AC56">
        <v>55</v>
      </c>
      <c r="AD56">
        <v>58</v>
      </c>
      <c r="AE56">
        <v>316</v>
      </c>
      <c r="AF56">
        <v>284400</v>
      </c>
      <c r="AG56">
        <v>6.2827999999999999</v>
      </c>
      <c r="AH56">
        <v>41.433101999999998</v>
      </c>
      <c r="AI56">
        <v>35.150300999999999</v>
      </c>
      <c r="AK56">
        <v>6.8573539999999999</v>
      </c>
      <c r="AL56">
        <v>7632.6205989999999</v>
      </c>
      <c r="AM56">
        <v>24.369451000000002</v>
      </c>
      <c r="AN56">
        <v>32.798400999999998</v>
      </c>
    </row>
    <row r="57" spans="1:40" x14ac:dyDescent="0.25">
      <c r="A57" t="s">
        <v>37</v>
      </c>
      <c r="B57" t="s">
        <v>37</v>
      </c>
      <c r="C57">
        <v>0</v>
      </c>
      <c r="D57">
        <v>61.819566999999999</v>
      </c>
      <c r="E57" t="s">
        <v>37</v>
      </c>
      <c r="F57" t="s">
        <v>37</v>
      </c>
      <c r="G57" t="s">
        <v>37</v>
      </c>
      <c r="H57">
        <v>55</v>
      </c>
      <c r="J57">
        <v>55</v>
      </c>
      <c r="K57">
        <v>81.420103999999995</v>
      </c>
      <c r="L57">
        <f t="shared" si="0"/>
        <v>50.087895999999994</v>
      </c>
      <c r="M57">
        <v>15.2707</v>
      </c>
      <c r="N57">
        <f t="shared" si="1"/>
        <v>123.71294390399999</v>
      </c>
      <c r="O57">
        <v>28.400583999999998</v>
      </c>
      <c r="P57">
        <f t="shared" si="2"/>
        <v>392.80093347948201</v>
      </c>
      <c r="Q57">
        <v>970.63138700000002</v>
      </c>
      <c r="R57">
        <v>232.032847</v>
      </c>
      <c r="S57">
        <v>87.352554999999995</v>
      </c>
      <c r="T57">
        <f t="shared" si="3"/>
        <v>13.411663334100002</v>
      </c>
      <c r="U57">
        <v>34.065693000000003</v>
      </c>
      <c r="W57">
        <v>305.45803799999999</v>
      </c>
      <c r="X57">
        <v>8.9043050000000008</v>
      </c>
      <c r="Y57">
        <f t="shared" si="4"/>
        <v>29.2061204</v>
      </c>
      <c r="Z57">
        <v>160.56504100000001</v>
      </c>
      <c r="AA57">
        <v>33.398372999999999</v>
      </c>
      <c r="AB57">
        <f t="shared" si="5"/>
        <v>109.54666343999999</v>
      </c>
      <c r="AC57">
        <v>56</v>
      </c>
      <c r="AD57">
        <v>59</v>
      </c>
      <c r="AE57">
        <v>82</v>
      </c>
      <c r="AF57">
        <v>73800</v>
      </c>
      <c r="AG57">
        <v>8.6534999999999993</v>
      </c>
      <c r="AH57">
        <v>32.466599000000002</v>
      </c>
      <c r="AI57">
        <v>23.813099000000001</v>
      </c>
      <c r="AK57">
        <v>6.3083910000000003</v>
      </c>
      <c r="AL57">
        <v>1449.341302</v>
      </c>
      <c r="AM57">
        <v>16.994900000000001</v>
      </c>
      <c r="AN57">
        <v>25.872249</v>
      </c>
    </row>
    <row r="58" spans="1:40" x14ac:dyDescent="0.25">
      <c r="A58" t="s">
        <v>37</v>
      </c>
      <c r="B58" t="s">
        <v>37</v>
      </c>
      <c r="C58">
        <v>0</v>
      </c>
      <c r="D58">
        <v>23.751335999999998</v>
      </c>
      <c r="E58" t="s">
        <v>37</v>
      </c>
      <c r="F58" t="s">
        <v>37</v>
      </c>
      <c r="G58" t="s">
        <v>37</v>
      </c>
      <c r="H58">
        <v>56</v>
      </c>
      <c r="J58">
        <v>56</v>
      </c>
      <c r="K58">
        <v>72.425026000000003</v>
      </c>
      <c r="L58">
        <f t="shared" si="0"/>
        <v>23.444006639999998</v>
      </c>
      <c r="M58">
        <v>7.1475629999999999</v>
      </c>
      <c r="N58">
        <f t="shared" si="1"/>
        <v>77.345388647999997</v>
      </c>
      <c r="O58">
        <v>17.756057999999999</v>
      </c>
      <c r="P58">
        <f t="shared" si="2"/>
        <v>355.54778066117797</v>
      </c>
      <c r="Q58">
        <v>878.57692299999997</v>
      </c>
      <c r="R58">
        <v>165.432692</v>
      </c>
      <c r="S58">
        <v>79.188461000000004</v>
      </c>
      <c r="T58">
        <f t="shared" si="3"/>
        <v>10.322132505299999</v>
      </c>
      <c r="U58">
        <v>26.218268999999999</v>
      </c>
      <c r="W58">
        <v>242.10928000000001</v>
      </c>
      <c r="X58">
        <v>5.369866</v>
      </c>
      <c r="Y58">
        <f t="shared" si="4"/>
        <v>17.613160479999998</v>
      </c>
      <c r="Z58">
        <v>109.224402</v>
      </c>
      <c r="AA58">
        <v>16.104049</v>
      </c>
      <c r="AB58">
        <f t="shared" si="5"/>
        <v>52.821280719999997</v>
      </c>
      <c r="AC58">
        <v>57</v>
      </c>
      <c r="AD58">
        <v>60</v>
      </c>
      <c r="AE58">
        <v>22</v>
      </c>
      <c r="AF58">
        <v>19800</v>
      </c>
      <c r="AG58">
        <v>22.9312</v>
      </c>
      <c r="AH58">
        <v>42.368400999999999</v>
      </c>
      <c r="AI58">
        <v>19.437201000000002</v>
      </c>
      <c r="AK58">
        <v>5.3025479999999998</v>
      </c>
      <c r="AL58">
        <v>660.94870400000002</v>
      </c>
      <c r="AM58">
        <v>29.419599999999999</v>
      </c>
      <c r="AN58">
        <v>36.782020000000003</v>
      </c>
    </row>
    <row r="59" spans="1:40" x14ac:dyDescent="0.25">
      <c r="A59" t="s">
        <v>37</v>
      </c>
      <c r="B59" t="s">
        <v>37</v>
      </c>
      <c r="C59">
        <v>0</v>
      </c>
      <c r="D59">
        <v>3.057693</v>
      </c>
      <c r="E59" t="s">
        <v>37</v>
      </c>
      <c r="F59" t="s">
        <v>37</v>
      </c>
      <c r="G59" t="s">
        <v>37</v>
      </c>
      <c r="H59">
        <v>57</v>
      </c>
      <c r="J59">
        <v>57</v>
      </c>
      <c r="K59">
        <v>57.511811000000002</v>
      </c>
      <c r="L59">
        <f t="shared" si="0"/>
        <v>19.36140704</v>
      </c>
      <c r="M59">
        <v>5.9028679999999998</v>
      </c>
      <c r="N59">
        <f t="shared" si="1"/>
        <v>75.735280367999991</v>
      </c>
      <c r="O59">
        <v>17.386427999999999</v>
      </c>
      <c r="P59">
        <f t="shared" si="2"/>
        <v>405.900058</v>
      </c>
      <c r="Q59">
        <v>1003</v>
      </c>
      <c r="R59">
        <v>166.21428599999999</v>
      </c>
      <c r="S59">
        <v>75.421428000000006</v>
      </c>
      <c r="T59">
        <f t="shared" si="3"/>
        <v>9.2603862035999995</v>
      </c>
      <c r="U59">
        <v>23.521428</v>
      </c>
      <c r="W59">
        <v>160.18960200000001</v>
      </c>
      <c r="X59">
        <v>5.1513689999999999</v>
      </c>
      <c r="Y59">
        <f t="shared" si="4"/>
        <v>16.896490319999998</v>
      </c>
      <c r="Z59">
        <v>66.918003999999996</v>
      </c>
      <c r="AA59">
        <v>17.984838</v>
      </c>
      <c r="AB59">
        <f t="shared" si="5"/>
        <v>58.990268639999996</v>
      </c>
      <c r="AC59">
        <v>58</v>
      </c>
      <c r="AD59">
        <v>61</v>
      </c>
      <c r="AE59">
        <v>64</v>
      </c>
      <c r="AF59">
        <v>57600</v>
      </c>
      <c r="AG59">
        <v>18.175899999999999</v>
      </c>
      <c r="AH59">
        <v>46.903198000000003</v>
      </c>
      <c r="AI59">
        <v>28.727298999999999</v>
      </c>
      <c r="AK59">
        <v>6.8925869999999998</v>
      </c>
      <c r="AL59">
        <v>2215.5478859999998</v>
      </c>
      <c r="AM59">
        <v>34.954450999999999</v>
      </c>
      <c r="AN59">
        <v>43.356459000000001</v>
      </c>
    </row>
    <row r="60" spans="1:40" x14ac:dyDescent="0.25">
      <c r="A60" t="s">
        <v>37</v>
      </c>
      <c r="B60" t="s">
        <v>37</v>
      </c>
      <c r="C60">
        <v>0</v>
      </c>
      <c r="D60">
        <v>69.709209000000001</v>
      </c>
      <c r="E60" t="s">
        <v>37</v>
      </c>
      <c r="F60" t="s">
        <v>37</v>
      </c>
      <c r="G60" t="s">
        <v>37</v>
      </c>
      <c r="H60">
        <v>58</v>
      </c>
      <c r="J60">
        <v>58</v>
      </c>
      <c r="K60">
        <v>82.745835</v>
      </c>
      <c r="L60">
        <f t="shared" si="0"/>
        <v>42.720871679999995</v>
      </c>
      <c r="M60">
        <v>13.024656</v>
      </c>
      <c r="N60">
        <f t="shared" si="1"/>
        <v>120.95804833199999</v>
      </c>
      <c r="O60">
        <v>27.768146999999999</v>
      </c>
      <c r="P60">
        <f t="shared" si="2"/>
        <v>424.39149316162599</v>
      </c>
      <c r="Q60">
        <v>1048.693291</v>
      </c>
      <c r="R60">
        <v>237.38658100000001</v>
      </c>
      <c r="S60">
        <v>82.682747000000006</v>
      </c>
      <c r="T60">
        <f t="shared" si="3"/>
        <v>12.5586528354</v>
      </c>
      <c r="U60">
        <v>31.899042000000001</v>
      </c>
      <c r="W60">
        <v>338.014185</v>
      </c>
      <c r="X60">
        <v>9.5875409999999999</v>
      </c>
      <c r="Y60">
        <f t="shared" si="4"/>
        <v>31.447134479999999</v>
      </c>
      <c r="Z60">
        <v>171.912004</v>
      </c>
      <c r="AA60">
        <v>24.153863000000001</v>
      </c>
      <c r="AB60">
        <f t="shared" si="5"/>
        <v>79.224670639999999</v>
      </c>
      <c r="AC60">
        <v>59</v>
      </c>
      <c r="AD60">
        <v>62</v>
      </c>
      <c r="AE60">
        <v>187</v>
      </c>
      <c r="AF60">
        <v>168300</v>
      </c>
      <c r="AG60">
        <v>11.059900000000001</v>
      </c>
      <c r="AH60">
        <v>42.592799999999997</v>
      </c>
      <c r="AI60">
        <v>31.532900000000001</v>
      </c>
      <c r="AK60">
        <v>6.5098649999999996</v>
      </c>
      <c r="AL60">
        <v>4933.8596930000003</v>
      </c>
      <c r="AM60">
        <v>27.261199999999999</v>
      </c>
      <c r="AN60">
        <v>33.494219000000001</v>
      </c>
    </row>
    <row r="61" spans="1:40" x14ac:dyDescent="0.25">
      <c r="A61" t="s">
        <v>37</v>
      </c>
      <c r="B61" t="s">
        <v>37</v>
      </c>
      <c r="C61">
        <v>0</v>
      </c>
      <c r="D61">
        <v>18.990701999999999</v>
      </c>
      <c r="E61" t="s">
        <v>37</v>
      </c>
      <c r="F61" t="s">
        <v>37</v>
      </c>
      <c r="G61" t="s">
        <v>37</v>
      </c>
      <c r="H61">
        <v>59</v>
      </c>
      <c r="J61">
        <v>59</v>
      </c>
      <c r="K61">
        <v>64.825974000000002</v>
      </c>
      <c r="L61">
        <f t="shared" si="0"/>
        <v>22.328947679999999</v>
      </c>
      <c r="M61">
        <v>6.8076059999999998</v>
      </c>
      <c r="N61">
        <f t="shared" si="1"/>
        <v>64.606471380000002</v>
      </c>
      <c r="O61">
        <v>14.831605</v>
      </c>
      <c r="P61">
        <f t="shared" si="2"/>
        <v>312.35264232511599</v>
      </c>
      <c r="Q61">
        <v>771.83950600000003</v>
      </c>
      <c r="R61">
        <v>136.93827200000001</v>
      </c>
      <c r="S61">
        <v>70.427160999999998</v>
      </c>
      <c r="T61">
        <f t="shared" si="3"/>
        <v>9.9086026237000002</v>
      </c>
      <c r="U61">
        <v>25.167901000000001</v>
      </c>
      <c r="W61">
        <v>208.462729</v>
      </c>
      <c r="X61">
        <v>5.9824149999999996</v>
      </c>
      <c r="Y61">
        <f t="shared" si="4"/>
        <v>19.622321199999998</v>
      </c>
      <c r="Z61">
        <v>92.765423999999996</v>
      </c>
      <c r="AA61">
        <v>17.674893999999998</v>
      </c>
      <c r="AB61">
        <f t="shared" si="5"/>
        <v>57.973652319999992</v>
      </c>
      <c r="AC61">
        <v>60</v>
      </c>
      <c r="AD61">
        <v>63</v>
      </c>
      <c r="AE61">
        <v>58</v>
      </c>
      <c r="AF61">
        <v>52200</v>
      </c>
      <c r="AG61">
        <v>11.9953</v>
      </c>
      <c r="AH61">
        <v>49.695202000000002</v>
      </c>
      <c r="AI61">
        <v>37.699902000000002</v>
      </c>
      <c r="AK61">
        <v>8.51539</v>
      </c>
      <c r="AL61">
        <v>2057.344501</v>
      </c>
      <c r="AM61">
        <v>35.294699000000001</v>
      </c>
      <c r="AN61">
        <v>45.517488999999998</v>
      </c>
    </row>
    <row r="62" spans="1:40" x14ac:dyDescent="0.25">
      <c r="A62" t="s">
        <v>37</v>
      </c>
      <c r="B62" t="s">
        <v>37</v>
      </c>
      <c r="C62">
        <v>0</v>
      </c>
      <c r="D62">
        <v>4.6365670000000003</v>
      </c>
      <c r="E62" t="s">
        <v>37</v>
      </c>
      <c r="F62" t="s">
        <v>37</v>
      </c>
      <c r="G62" t="s">
        <v>37</v>
      </c>
      <c r="H62">
        <v>60</v>
      </c>
      <c r="J62">
        <v>60</v>
      </c>
      <c r="K62">
        <v>61.617021000000001</v>
      </c>
      <c r="L62">
        <f t="shared" si="0"/>
        <v>33.102655439999999</v>
      </c>
      <c r="M62">
        <v>10.092273</v>
      </c>
      <c r="N62">
        <f t="shared" si="1"/>
        <v>108.917424</v>
      </c>
      <c r="O62">
        <v>25.004000000000001</v>
      </c>
      <c r="P62">
        <f t="shared" si="2"/>
        <v>309.76689870000001</v>
      </c>
      <c r="Q62">
        <v>765.45</v>
      </c>
      <c r="R62">
        <v>210.4</v>
      </c>
      <c r="S62">
        <v>87.78</v>
      </c>
      <c r="T62">
        <f t="shared" si="3"/>
        <v>11.590528000000001</v>
      </c>
      <c r="U62">
        <v>29.44</v>
      </c>
      <c r="W62">
        <v>269.04222099999998</v>
      </c>
      <c r="X62">
        <v>8.2125730000000008</v>
      </c>
      <c r="Y62">
        <f t="shared" si="4"/>
        <v>26.937239440000003</v>
      </c>
      <c r="Z62">
        <v>133.87618800000001</v>
      </c>
      <c r="AA62">
        <v>30.043123000000001</v>
      </c>
      <c r="AB62">
        <f t="shared" si="5"/>
        <v>98.541443439999995</v>
      </c>
      <c r="AC62">
        <v>61</v>
      </c>
      <c r="AD62">
        <v>64</v>
      </c>
      <c r="AE62">
        <v>62</v>
      </c>
      <c r="AF62">
        <v>55800</v>
      </c>
      <c r="AG62">
        <v>9.0161999999999995</v>
      </c>
      <c r="AH62">
        <v>37.841800999999997</v>
      </c>
      <c r="AI62">
        <v>28.825600999999999</v>
      </c>
      <c r="AK62">
        <v>5.6036029999999997</v>
      </c>
      <c r="AL62">
        <v>1483.5062049999999</v>
      </c>
      <c r="AM62">
        <v>22.046949999999999</v>
      </c>
      <c r="AN62">
        <v>31.321100000000001</v>
      </c>
    </row>
    <row r="63" spans="1:40" x14ac:dyDescent="0.25">
      <c r="A63" t="s">
        <v>37</v>
      </c>
      <c r="B63" t="s">
        <v>37</v>
      </c>
      <c r="C63">
        <v>0</v>
      </c>
      <c r="D63">
        <v>14.046614</v>
      </c>
      <c r="E63" t="s">
        <v>37</v>
      </c>
      <c r="F63" t="s">
        <v>37</v>
      </c>
      <c r="G63" t="s">
        <v>37</v>
      </c>
      <c r="H63">
        <v>61</v>
      </c>
      <c r="J63">
        <v>61</v>
      </c>
      <c r="K63">
        <v>82.225131000000005</v>
      </c>
      <c r="L63">
        <f t="shared" si="0"/>
        <v>50.961871679999994</v>
      </c>
      <c r="M63">
        <v>15.537156</v>
      </c>
      <c r="N63">
        <f t="shared" si="1"/>
        <v>135.90927345599999</v>
      </c>
      <c r="O63">
        <v>31.200475999999998</v>
      </c>
      <c r="P63">
        <f t="shared" si="2"/>
        <v>284.37863354419602</v>
      </c>
      <c r="Q63">
        <v>702.71428600000002</v>
      </c>
      <c r="R63">
        <v>245.952381</v>
      </c>
      <c r="S63">
        <v>99.369840999999994</v>
      </c>
      <c r="T63">
        <f t="shared" si="3"/>
        <v>13.7994975978</v>
      </c>
      <c r="U63">
        <v>35.050794000000003</v>
      </c>
      <c r="W63">
        <v>328.87535600000001</v>
      </c>
      <c r="X63">
        <v>9.4124140000000001</v>
      </c>
      <c r="Y63">
        <f t="shared" si="4"/>
        <v>30.872717919999999</v>
      </c>
      <c r="Z63">
        <v>174.32889800000001</v>
      </c>
      <c r="AA63">
        <v>34.617936</v>
      </c>
      <c r="AB63">
        <f t="shared" si="5"/>
        <v>113.54683007999999</v>
      </c>
      <c r="AC63">
        <v>62</v>
      </c>
      <c r="AD63">
        <v>65</v>
      </c>
      <c r="AE63">
        <v>152</v>
      </c>
      <c r="AF63">
        <v>136800</v>
      </c>
      <c r="AG63">
        <v>13.208399999999999</v>
      </c>
      <c r="AH63">
        <v>40.359402000000003</v>
      </c>
      <c r="AI63">
        <v>27.151001999999998</v>
      </c>
      <c r="AK63">
        <v>5.1106449999999999</v>
      </c>
      <c r="AL63">
        <v>3641.9534050000002</v>
      </c>
      <c r="AM63">
        <v>22.977301000000001</v>
      </c>
      <c r="AN63">
        <v>30.682970000000001</v>
      </c>
    </row>
    <row r="64" spans="1:40" x14ac:dyDescent="0.25">
      <c r="A64" t="s">
        <v>37</v>
      </c>
      <c r="B64" t="s">
        <v>37</v>
      </c>
      <c r="C64">
        <v>0</v>
      </c>
      <c r="D64">
        <v>40.659291000000003</v>
      </c>
      <c r="E64" t="s">
        <v>37</v>
      </c>
      <c r="F64" t="s">
        <v>37</v>
      </c>
      <c r="G64" t="s">
        <v>37</v>
      </c>
      <c r="H64">
        <v>62</v>
      </c>
      <c r="J64">
        <v>62</v>
      </c>
      <c r="K64">
        <v>78.080999000000006</v>
      </c>
      <c r="L64">
        <f t="shared" si="0"/>
        <v>39.402331679999996</v>
      </c>
      <c r="M64">
        <v>12.012905999999999</v>
      </c>
      <c r="N64">
        <f t="shared" si="1"/>
        <v>119.324482992</v>
      </c>
      <c r="O64">
        <v>27.393132000000001</v>
      </c>
      <c r="P64">
        <f t="shared" si="2"/>
        <v>368.25091871663801</v>
      </c>
      <c r="Q64">
        <v>909.96703300000001</v>
      </c>
      <c r="R64">
        <v>225.36263700000001</v>
      </c>
      <c r="S64">
        <v>87.816483000000005</v>
      </c>
      <c r="T64">
        <f t="shared" si="3"/>
        <v>13.429279834299999</v>
      </c>
      <c r="U64">
        <v>34.110439</v>
      </c>
      <c r="W64">
        <v>296.579883</v>
      </c>
      <c r="X64">
        <v>8.0691679999999995</v>
      </c>
      <c r="Y64">
        <f t="shared" si="4"/>
        <v>26.466871039999997</v>
      </c>
      <c r="Z64">
        <v>147.84354099999999</v>
      </c>
      <c r="AA64">
        <v>26.384276</v>
      </c>
      <c r="AB64">
        <f t="shared" si="5"/>
        <v>86.540425279999994</v>
      </c>
      <c r="AC64">
        <v>63</v>
      </c>
      <c r="AD64">
        <v>66</v>
      </c>
      <c r="AE64">
        <v>132</v>
      </c>
      <c r="AF64">
        <v>118800</v>
      </c>
      <c r="AG64">
        <v>14.376799999999999</v>
      </c>
      <c r="AH64">
        <v>30.160499999999999</v>
      </c>
      <c r="AI64">
        <v>15.7837</v>
      </c>
      <c r="AK64">
        <v>3.317383</v>
      </c>
      <c r="AL64">
        <v>2953.8865110000002</v>
      </c>
      <c r="AM64">
        <v>22.54185</v>
      </c>
      <c r="AN64">
        <v>26.473210000000002</v>
      </c>
    </row>
    <row r="65" spans="1:40" x14ac:dyDescent="0.25">
      <c r="A65" t="s">
        <v>37</v>
      </c>
      <c r="B65" t="s">
        <v>37</v>
      </c>
      <c r="C65">
        <v>0</v>
      </c>
      <c r="D65">
        <v>13.230176999999999</v>
      </c>
      <c r="E65" t="s">
        <v>37</v>
      </c>
      <c r="F65" t="s">
        <v>37</v>
      </c>
      <c r="G65" t="s">
        <v>37</v>
      </c>
      <c r="H65">
        <v>63</v>
      </c>
      <c r="J65">
        <v>63</v>
      </c>
      <c r="K65">
        <v>71.526702999999998</v>
      </c>
      <c r="L65">
        <f t="shared" si="0"/>
        <v>46.850778719999994</v>
      </c>
      <c r="M65">
        <v>14.283773999999999</v>
      </c>
      <c r="N65">
        <f t="shared" si="1"/>
        <v>106.112887452</v>
      </c>
      <c r="O65">
        <v>24.360167000000001</v>
      </c>
      <c r="P65">
        <f t="shared" si="2"/>
        <v>498.71479209999995</v>
      </c>
      <c r="Q65">
        <v>1232.3499999999999</v>
      </c>
      <c r="R65">
        <v>213.23333299999999</v>
      </c>
      <c r="S65">
        <v>88.23</v>
      </c>
      <c r="T65">
        <f t="shared" si="3"/>
        <v>13.7939357979</v>
      </c>
      <c r="U65">
        <v>35.036667000000001</v>
      </c>
      <c r="W65">
        <v>298.59064899999998</v>
      </c>
      <c r="X65">
        <v>8.6086019999999994</v>
      </c>
      <c r="Y65">
        <f t="shared" si="4"/>
        <v>28.236214559999997</v>
      </c>
      <c r="Z65">
        <v>157.22863799999999</v>
      </c>
      <c r="AA65">
        <v>35.471457000000001</v>
      </c>
      <c r="AB65">
        <f t="shared" si="5"/>
        <v>116.34637896</v>
      </c>
      <c r="AC65">
        <v>64</v>
      </c>
      <c r="AD65">
        <v>67</v>
      </c>
      <c r="AE65">
        <v>19</v>
      </c>
      <c r="AF65">
        <v>17100</v>
      </c>
      <c r="AG65">
        <v>17.553498999999999</v>
      </c>
      <c r="AH65">
        <v>31.843</v>
      </c>
      <c r="AI65">
        <v>14.289501</v>
      </c>
      <c r="AK65">
        <v>2.857799</v>
      </c>
      <c r="AL65">
        <v>484.10450200000002</v>
      </c>
      <c r="AM65">
        <v>25.423300000000001</v>
      </c>
      <c r="AN65">
        <v>28.454241</v>
      </c>
    </row>
    <row r="66" spans="1:40" x14ac:dyDescent="0.25">
      <c r="A66" t="s">
        <v>37</v>
      </c>
      <c r="B66" t="s">
        <v>37</v>
      </c>
      <c r="C66">
        <v>0</v>
      </c>
      <c r="D66">
        <v>13.600690999999999</v>
      </c>
      <c r="E66" t="s">
        <v>37</v>
      </c>
      <c r="F66" t="s">
        <v>37</v>
      </c>
      <c r="G66" t="s">
        <v>37</v>
      </c>
      <c r="H66">
        <v>64</v>
      </c>
      <c r="J66">
        <v>64</v>
      </c>
      <c r="K66">
        <v>71.596363999999994</v>
      </c>
      <c r="L66">
        <f t="shared" si="0"/>
        <v>31.019806239999998</v>
      </c>
      <c r="M66">
        <v>9.4572579999999995</v>
      </c>
      <c r="N66">
        <f t="shared" si="1"/>
        <v>93.345508079999988</v>
      </c>
      <c r="O66">
        <v>21.429179999999999</v>
      </c>
      <c r="P66">
        <f t="shared" si="2"/>
        <v>379.70824953665397</v>
      </c>
      <c r="Q66">
        <v>938.27868899999999</v>
      </c>
      <c r="R66">
        <v>187.59016399999999</v>
      </c>
      <c r="S66">
        <v>76.954098999999999</v>
      </c>
      <c r="T66">
        <f t="shared" si="3"/>
        <v>12.533859184199999</v>
      </c>
      <c r="U66">
        <v>31.836065999999999</v>
      </c>
      <c r="W66">
        <v>241.74681699999999</v>
      </c>
      <c r="X66">
        <v>6.882403</v>
      </c>
      <c r="Y66">
        <f t="shared" si="4"/>
        <v>22.574281839999998</v>
      </c>
      <c r="Z66">
        <v>113.585781</v>
      </c>
      <c r="AA66">
        <v>23.927519</v>
      </c>
      <c r="AB66">
        <f t="shared" si="5"/>
        <v>78.48226231999999</v>
      </c>
      <c r="AC66">
        <v>65</v>
      </c>
      <c r="AD66">
        <v>68</v>
      </c>
      <c r="AE66">
        <v>120</v>
      </c>
      <c r="AF66">
        <v>108000</v>
      </c>
      <c r="AG66">
        <v>7.8879999999999999</v>
      </c>
      <c r="AH66">
        <v>30.532301</v>
      </c>
      <c r="AI66">
        <v>22.644300999999999</v>
      </c>
      <c r="AK66">
        <v>3.1933050000000001</v>
      </c>
      <c r="AL66">
        <v>2555.0024979999998</v>
      </c>
      <c r="AM66">
        <v>21.172450000000001</v>
      </c>
      <c r="AN66">
        <v>25.002379000000001</v>
      </c>
    </row>
    <row r="67" spans="1:40" x14ac:dyDescent="0.25">
      <c r="A67" t="s">
        <v>37</v>
      </c>
      <c r="B67" t="s">
        <v>37</v>
      </c>
      <c r="C67">
        <v>0</v>
      </c>
      <c r="D67">
        <v>33.432814999999998</v>
      </c>
      <c r="E67" t="s">
        <v>37</v>
      </c>
      <c r="F67" t="s">
        <v>37</v>
      </c>
      <c r="G67" t="s">
        <v>37</v>
      </c>
      <c r="H67">
        <v>65</v>
      </c>
      <c r="J67">
        <v>65</v>
      </c>
      <c r="K67">
        <v>73.546330999999995</v>
      </c>
      <c r="L67">
        <f t="shared" si="0"/>
        <v>35.900944799999998</v>
      </c>
      <c r="M67">
        <v>10.945410000000001</v>
      </c>
      <c r="N67">
        <f t="shared" si="1"/>
        <v>118.99982159999999</v>
      </c>
      <c r="O67">
        <v>27.3186</v>
      </c>
      <c r="P67">
        <f t="shared" si="2"/>
        <v>344.96244012</v>
      </c>
      <c r="Q67">
        <v>852.42</v>
      </c>
      <c r="R67">
        <v>226.04</v>
      </c>
      <c r="S67">
        <v>86.267332999999994</v>
      </c>
      <c r="T67">
        <f t="shared" si="3"/>
        <v>12.7403945979</v>
      </c>
      <c r="U67">
        <v>32.360666999999999</v>
      </c>
      <c r="W67">
        <v>273.66722900000002</v>
      </c>
      <c r="X67">
        <v>8.2688769999999998</v>
      </c>
      <c r="Y67">
        <f t="shared" si="4"/>
        <v>27.121916559999999</v>
      </c>
      <c r="Z67">
        <v>134.236794</v>
      </c>
      <c r="AA67">
        <v>23.96022</v>
      </c>
      <c r="AB67">
        <f t="shared" si="5"/>
        <v>78.589521599999998</v>
      </c>
      <c r="AC67">
        <v>66</v>
      </c>
      <c r="AD67">
        <v>69</v>
      </c>
      <c r="AE67">
        <v>38</v>
      </c>
      <c r="AF67">
        <v>34200</v>
      </c>
      <c r="AG67">
        <v>17.3002</v>
      </c>
      <c r="AH67">
        <v>29.343900999999999</v>
      </c>
      <c r="AI67">
        <v>12.043701</v>
      </c>
      <c r="AK67">
        <v>3.436779</v>
      </c>
      <c r="AL67">
        <v>892.39959699999997</v>
      </c>
      <c r="AM67">
        <v>23.134450000000001</v>
      </c>
      <c r="AN67">
        <v>27.542660000000001</v>
      </c>
    </row>
    <row r="68" spans="1:40" x14ac:dyDescent="0.25">
      <c r="A68" t="s">
        <v>37</v>
      </c>
      <c r="B68" t="s">
        <v>37</v>
      </c>
      <c r="C68">
        <v>0</v>
      </c>
      <c r="D68">
        <v>30.467124999999999</v>
      </c>
      <c r="E68" t="s">
        <v>37</v>
      </c>
      <c r="F68" t="s">
        <v>37</v>
      </c>
      <c r="G68" t="s">
        <v>37</v>
      </c>
      <c r="H68">
        <v>66</v>
      </c>
      <c r="J68">
        <v>66</v>
      </c>
      <c r="K68">
        <v>66.199028999999996</v>
      </c>
      <c r="L68">
        <f t="shared" ref="L68:L100" si="6">M68*3.28</f>
        <v>28.485179680000002</v>
      </c>
      <c r="M68">
        <v>8.6845060000000007</v>
      </c>
      <c r="N68">
        <f t="shared" ref="N68:N100" si="7">O68*4.356</f>
        <v>101.24623357200001</v>
      </c>
      <c r="O68">
        <v>23.242937000000001</v>
      </c>
      <c r="P68">
        <f t="shared" ref="P68:P100" si="8">Q68* 0.404686</f>
        <v>349.50720554010002</v>
      </c>
      <c r="Q68">
        <v>863.65035</v>
      </c>
      <c r="R68">
        <v>204.342657</v>
      </c>
      <c r="S68">
        <v>81.958042000000006</v>
      </c>
      <c r="T68">
        <f t="shared" ref="T68:T100" si="9">U68*0.3937</f>
        <v>11.6411310484</v>
      </c>
      <c r="U68">
        <v>29.568532000000001</v>
      </c>
      <c r="W68">
        <v>224.30790099999999</v>
      </c>
      <c r="X68">
        <v>7.4458060000000001</v>
      </c>
      <c r="Y68">
        <f t="shared" ref="Y68:Y100" si="10">X68*3.28</f>
        <v>24.422243679999998</v>
      </c>
      <c r="Z68">
        <v>104.976432</v>
      </c>
      <c r="AA68">
        <v>22.377928000000001</v>
      </c>
      <c r="AB68">
        <f t="shared" ref="AB68:AB100" si="11">AA68*3.28</f>
        <v>73.399603839999997</v>
      </c>
      <c r="AC68">
        <v>67</v>
      </c>
      <c r="AD68">
        <v>70</v>
      </c>
      <c r="AE68">
        <v>298</v>
      </c>
      <c r="AF68">
        <v>268200</v>
      </c>
      <c r="AG68">
        <v>17.215699999999998</v>
      </c>
      <c r="AH68">
        <v>44.113998000000002</v>
      </c>
      <c r="AI68">
        <v>26.898298</v>
      </c>
      <c r="AK68">
        <v>4.6088610000000001</v>
      </c>
      <c r="AL68">
        <v>8272.4005969999998</v>
      </c>
      <c r="AM68">
        <v>27.523050000000001</v>
      </c>
      <c r="AN68">
        <v>33.260599999999997</v>
      </c>
    </row>
    <row r="69" spans="1:40" x14ac:dyDescent="0.25">
      <c r="A69" t="s">
        <v>37</v>
      </c>
      <c r="B69" t="s">
        <v>37</v>
      </c>
      <c r="C69">
        <v>0</v>
      </c>
      <c r="D69">
        <v>3.7722340000000001</v>
      </c>
      <c r="E69" t="s">
        <v>37</v>
      </c>
      <c r="F69" t="s">
        <v>37</v>
      </c>
      <c r="G69" t="s">
        <v>37</v>
      </c>
      <c r="H69">
        <v>67</v>
      </c>
      <c r="J69">
        <v>67</v>
      </c>
      <c r="K69">
        <v>69.658064999999993</v>
      </c>
      <c r="L69">
        <f t="shared" si="6"/>
        <v>36.530527679999999</v>
      </c>
      <c r="M69">
        <v>11.137356</v>
      </c>
      <c r="N69">
        <f t="shared" si="7"/>
        <v>105.801433452</v>
      </c>
      <c r="O69">
        <v>24.288667</v>
      </c>
      <c r="P69">
        <f t="shared" si="8"/>
        <v>375.548608</v>
      </c>
      <c r="Q69">
        <v>928</v>
      </c>
      <c r="R69">
        <v>209.6</v>
      </c>
      <c r="S69">
        <v>78.893332999999998</v>
      </c>
      <c r="T69">
        <f t="shared" si="9"/>
        <v>12.2073247979</v>
      </c>
      <c r="U69">
        <v>31.006667</v>
      </c>
      <c r="W69">
        <v>259.22604899999999</v>
      </c>
      <c r="X69">
        <v>8.9827320000000004</v>
      </c>
      <c r="Y69">
        <f t="shared" si="10"/>
        <v>29.463360959999999</v>
      </c>
      <c r="Z69">
        <v>128.023639</v>
      </c>
      <c r="AA69">
        <v>25.479184</v>
      </c>
      <c r="AB69">
        <f t="shared" si="11"/>
        <v>83.571723519999992</v>
      </c>
      <c r="AC69">
        <v>68</v>
      </c>
      <c r="AD69">
        <v>71</v>
      </c>
      <c r="AE69">
        <v>45</v>
      </c>
      <c r="AF69">
        <v>40500</v>
      </c>
      <c r="AG69">
        <v>19.054600000000001</v>
      </c>
      <c r="AH69">
        <v>37.197102000000001</v>
      </c>
      <c r="AI69">
        <v>18.142502</v>
      </c>
      <c r="AK69">
        <v>5.0617200000000002</v>
      </c>
      <c r="AL69">
        <v>1315.1131</v>
      </c>
      <c r="AM69">
        <v>30.380699</v>
      </c>
      <c r="AN69">
        <v>35.304720000000003</v>
      </c>
    </row>
    <row r="70" spans="1:40" x14ac:dyDescent="0.25">
      <c r="A70" t="s">
        <v>37</v>
      </c>
      <c r="B70" t="s">
        <v>37</v>
      </c>
      <c r="C70">
        <v>0</v>
      </c>
      <c r="D70">
        <v>26.776796000000001</v>
      </c>
      <c r="E70" t="s">
        <v>37</v>
      </c>
      <c r="F70" t="s">
        <v>37</v>
      </c>
      <c r="G70" t="s">
        <v>37</v>
      </c>
      <c r="H70">
        <v>68</v>
      </c>
      <c r="J70">
        <v>68</v>
      </c>
      <c r="K70">
        <v>70.122935999999996</v>
      </c>
      <c r="L70">
        <f t="shared" si="6"/>
        <v>25.678641119999998</v>
      </c>
      <c r="M70">
        <v>7.8288539999999998</v>
      </c>
      <c r="N70">
        <f t="shared" si="7"/>
        <v>108.060720768</v>
      </c>
      <c r="O70">
        <v>24.807327999999998</v>
      </c>
      <c r="P70">
        <f t="shared" si="8"/>
        <v>362.26374353200401</v>
      </c>
      <c r="Q70">
        <v>895.172414</v>
      </c>
      <c r="R70">
        <v>210.74137899999999</v>
      </c>
      <c r="S70">
        <v>81.209483000000006</v>
      </c>
      <c r="T70">
        <f t="shared" si="9"/>
        <v>12.020747218299999</v>
      </c>
      <c r="U70">
        <v>30.532758999999999</v>
      </c>
      <c r="W70">
        <v>194.182534</v>
      </c>
      <c r="X70">
        <v>5.7639259999999997</v>
      </c>
      <c r="Y70">
        <f t="shared" si="10"/>
        <v>18.905677279999999</v>
      </c>
      <c r="Z70">
        <v>85.790464</v>
      </c>
      <c r="AA70">
        <v>21.291687</v>
      </c>
      <c r="AB70">
        <f t="shared" si="11"/>
        <v>69.836733359999997</v>
      </c>
      <c r="AC70">
        <v>69</v>
      </c>
      <c r="AD70">
        <v>73</v>
      </c>
      <c r="AE70">
        <v>192</v>
      </c>
      <c r="AF70">
        <v>172800</v>
      </c>
      <c r="AG70">
        <v>16.581800000000001</v>
      </c>
      <c r="AH70">
        <v>32.537700999999998</v>
      </c>
      <c r="AI70">
        <v>15.9559</v>
      </c>
      <c r="AK70">
        <v>3.3874780000000002</v>
      </c>
      <c r="AL70">
        <v>4722.0743060000004</v>
      </c>
      <c r="AM70">
        <v>24.517099000000002</v>
      </c>
      <c r="AN70">
        <v>29.311070000000001</v>
      </c>
    </row>
    <row r="71" spans="1:40" x14ac:dyDescent="0.25">
      <c r="A71" t="s">
        <v>37</v>
      </c>
      <c r="B71" t="s">
        <v>37</v>
      </c>
      <c r="C71">
        <v>0</v>
      </c>
      <c r="D71">
        <v>8.2734799999999993</v>
      </c>
      <c r="E71" t="s">
        <v>37</v>
      </c>
      <c r="F71" t="s">
        <v>37</v>
      </c>
      <c r="G71" t="s">
        <v>37</v>
      </c>
      <c r="H71">
        <v>69</v>
      </c>
      <c r="J71">
        <v>69</v>
      </c>
      <c r="K71">
        <v>67.077612000000002</v>
      </c>
      <c r="L71">
        <f t="shared" si="6"/>
        <v>30.549500159999997</v>
      </c>
      <c r="M71">
        <v>9.3138719999999999</v>
      </c>
      <c r="N71">
        <f t="shared" si="7"/>
        <v>137.787158124</v>
      </c>
      <c r="O71">
        <v>31.631578999999999</v>
      </c>
      <c r="P71">
        <f t="shared" si="8"/>
        <v>453.80210082080595</v>
      </c>
      <c r="Q71">
        <v>1121.3684209999999</v>
      </c>
      <c r="R71">
        <v>269.657895</v>
      </c>
      <c r="S71">
        <v>77.994737000000001</v>
      </c>
      <c r="T71">
        <f t="shared" si="9"/>
        <v>13.2355723477</v>
      </c>
      <c r="U71">
        <v>33.618420999999998</v>
      </c>
      <c r="W71">
        <v>256.511798</v>
      </c>
      <c r="X71">
        <v>7.8879000000000001</v>
      </c>
      <c r="Y71">
        <f t="shared" si="10"/>
        <v>25.872311999999997</v>
      </c>
      <c r="Z71">
        <v>123.439994</v>
      </c>
      <c r="AA71">
        <v>23.484200000000001</v>
      </c>
      <c r="AB71">
        <f t="shared" si="11"/>
        <v>77.028176000000002</v>
      </c>
      <c r="AC71">
        <v>70</v>
      </c>
      <c r="AD71">
        <v>74</v>
      </c>
      <c r="AE71">
        <v>215</v>
      </c>
      <c r="AF71">
        <v>193500</v>
      </c>
      <c r="AG71">
        <v>14.1973</v>
      </c>
      <c r="AH71">
        <v>39.620998</v>
      </c>
      <c r="AI71">
        <v>25.423698000000002</v>
      </c>
      <c r="AK71">
        <v>4.7483719999999998</v>
      </c>
      <c r="AL71">
        <v>5630.6005960000002</v>
      </c>
      <c r="AM71">
        <v>25.823399999999999</v>
      </c>
      <c r="AN71">
        <v>31.720680000000002</v>
      </c>
    </row>
    <row r="72" spans="1:40" x14ac:dyDescent="0.25">
      <c r="A72" t="s">
        <v>37</v>
      </c>
      <c r="B72" t="s">
        <v>37</v>
      </c>
      <c r="C72">
        <v>0</v>
      </c>
      <c r="D72">
        <v>65.841733000000005</v>
      </c>
      <c r="E72" t="s">
        <v>37</v>
      </c>
      <c r="F72" t="s">
        <v>37</v>
      </c>
      <c r="G72" t="s">
        <v>37</v>
      </c>
      <c r="H72">
        <v>70</v>
      </c>
      <c r="J72">
        <v>70</v>
      </c>
      <c r="K72">
        <v>86.950450000000004</v>
      </c>
      <c r="L72">
        <f t="shared" si="6"/>
        <v>48.144522239999993</v>
      </c>
      <c r="M72">
        <v>14.678208</v>
      </c>
      <c r="N72">
        <f t="shared" si="7"/>
        <v>169.94688757200001</v>
      </c>
      <c r="O72">
        <v>39.014437000000001</v>
      </c>
      <c r="P72">
        <f t="shared" si="8"/>
        <v>395.07298110952399</v>
      </c>
      <c r="Q72">
        <v>976.24573399999997</v>
      </c>
      <c r="R72">
        <v>315.48805499999997</v>
      </c>
      <c r="S72">
        <v>80.901364999999998</v>
      </c>
      <c r="T72">
        <f t="shared" si="9"/>
        <v>13.884307664400001</v>
      </c>
      <c r="U72">
        <v>35.266212000000003</v>
      </c>
      <c r="W72">
        <v>337.65403600000002</v>
      </c>
      <c r="X72">
        <v>9.870768</v>
      </c>
      <c r="Y72">
        <f t="shared" si="10"/>
        <v>32.376119039999999</v>
      </c>
      <c r="Z72">
        <v>173.942016</v>
      </c>
      <c r="AA72">
        <v>27.759734000000002</v>
      </c>
      <c r="AB72">
        <f t="shared" si="11"/>
        <v>91.051927520000007</v>
      </c>
      <c r="AC72">
        <v>71</v>
      </c>
      <c r="AD72">
        <v>75</v>
      </c>
      <c r="AE72">
        <v>328</v>
      </c>
      <c r="AF72">
        <v>295200</v>
      </c>
      <c r="AG72">
        <v>17.796399999999998</v>
      </c>
      <c r="AH72">
        <v>42.354500000000002</v>
      </c>
      <c r="AI72">
        <v>24.5581</v>
      </c>
      <c r="AK72">
        <v>4.1012750000000002</v>
      </c>
      <c r="AL72">
        <v>10333.138989999999</v>
      </c>
      <c r="AM72">
        <v>31.64425</v>
      </c>
      <c r="AN72">
        <v>36.044849999999997</v>
      </c>
    </row>
    <row r="73" spans="1:40" x14ac:dyDescent="0.25">
      <c r="A73" t="s">
        <v>37</v>
      </c>
      <c r="B73" t="s">
        <v>37</v>
      </c>
      <c r="C73">
        <v>0</v>
      </c>
      <c r="D73">
        <v>9.7363309999999998</v>
      </c>
      <c r="E73" t="s">
        <v>37</v>
      </c>
      <c r="F73" t="s">
        <v>37</v>
      </c>
      <c r="G73" t="s">
        <v>37</v>
      </c>
      <c r="H73">
        <v>71</v>
      </c>
      <c r="J73">
        <v>71</v>
      </c>
      <c r="K73">
        <v>75.803571000000005</v>
      </c>
      <c r="L73">
        <f t="shared" si="6"/>
        <v>42.92973224</v>
      </c>
      <c r="M73">
        <v>13.088333</v>
      </c>
      <c r="N73">
        <f t="shared" si="7"/>
        <v>151.89979661999999</v>
      </c>
      <c r="O73">
        <v>34.871395</v>
      </c>
      <c r="P73">
        <f t="shared" si="8"/>
        <v>398.86981517220204</v>
      </c>
      <c r="Q73">
        <v>985.62790700000005</v>
      </c>
      <c r="R73">
        <v>282.37209300000001</v>
      </c>
      <c r="S73">
        <v>88.104651000000004</v>
      </c>
      <c r="T73">
        <f t="shared" si="9"/>
        <v>14.117349718</v>
      </c>
      <c r="U73">
        <v>35.858139999999999</v>
      </c>
      <c r="W73">
        <v>291.95371699999998</v>
      </c>
      <c r="X73">
        <v>9.1922890000000006</v>
      </c>
      <c r="Y73">
        <f t="shared" si="10"/>
        <v>30.150707919999999</v>
      </c>
      <c r="Z73">
        <v>148.86393000000001</v>
      </c>
      <c r="AA73">
        <v>29.224736</v>
      </c>
      <c r="AB73">
        <f t="shared" si="11"/>
        <v>95.857134079999994</v>
      </c>
      <c r="AC73">
        <v>72</v>
      </c>
      <c r="AD73">
        <v>76</v>
      </c>
      <c r="AE73">
        <v>26</v>
      </c>
      <c r="AF73">
        <v>23400</v>
      </c>
      <c r="AG73">
        <v>17.284099999999999</v>
      </c>
      <c r="AH73">
        <v>41.140498999999998</v>
      </c>
      <c r="AI73">
        <v>23.856400000000001</v>
      </c>
      <c r="AK73">
        <v>5.2354260000000004</v>
      </c>
      <c r="AL73">
        <v>770.22489399999995</v>
      </c>
      <c r="AM73">
        <v>28.543700000000001</v>
      </c>
      <c r="AN73">
        <v>36.760598999999999</v>
      </c>
    </row>
    <row r="74" spans="1:40" x14ac:dyDescent="0.25">
      <c r="A74" t="s">
        <v>37</v>
      </c>
      <c r="B74" t="s">
        <v>37</v>
      </c>
      <c r="C74">
        <v>0</v>
      </c>
      <c r="D74">
        <v>54.819125999999997</v>
      </c>
      <c r="E74" t="s">
        <v>37</v>
      </c>
      <c r="F74" t="s">
        <v>37</v>
      </c>
      <c r="G74" t="s">
        <v>37</v>
      </c>
      <c r="H74">
        <v>72</v>
      </c>
      <c r="J74">
        <v>72</v>
      </c>
      <c r="K74">
        <v>77.231740000000002</v>
      </c>
      <c r="L74">
        <f t="shared" si="6"/>
        <v>43.395600479999999</v>
      </c>
      <c r="M74">
        <v>13.230366</v>
      </c>
      <c r="N74">
        <f t="shared" si="7"/>
        <v>155.19658294800001</v>
      </c>
      <c r="O74">
        <v>35.628233000000002</v>
      </c>
      <c r="P74">
        <f t="shared" si="8"/>
        <v>371.52775190830198</v>
      </c>
      <c r="Q74">
        <v>918.064257</v>
      </c>
      <c r="R74">
        <v>287.457831</v>
      </c>
      <c r="S74">
        <v>88.180723</v>
      </c>
      <c r="T74">
        <f t="shared" si="9"/>
        <v>14.222214862600001</v>
      </c>
      <c r="U74">
        <v>36.124498000000003</v>
      </c>
      <c r="W74">
        <v>302.453485</v>
      </c>
      <c r="X74">
        <v>9.5084099999999996</v>
      </c>
      <c r="Y74">
        <f t="shared" si="10"/>
        <v>31.187584799999996</v>
      </c>
      <c r="Z74">
        <v>154.26177300000001</v>
      </c>
      <c r="AA74">
        <v>28.474385999999999</v>
      </c>
      <c r="AB74">
        <f t="shared" si="11"/>
        <v>93.395986079999986</v>
      </c>
      <c r="AC74">
        <v>73</v>
      </c>
      <c r="AD74">
        <v>77</v>
      </c>
      <c r="AE74">
        <v>148</v>
      </c>
      <c r="AF74">
        <v>133200</v>
      </c>
      <c r="AG74">
        <v>18.914400000000001</v>
      </c>
      <c r="AH74">
        <v>43.514598999999997</v>
      </c>
      <c r="AI74">
        <v>24.600199</v>
      </c>
      <c r="AK74">
        <v>4.8535570000000003</v>
      </c>
      <c r="AL74">
        <v>4748.4252909999996</v>
      </c>
      <c r="AM74">
        <v>32.104599</v>
      </c>
      <c r="AN74">
        <v>38.134369</v>
      </c>
    </row>
    <row r="75" spans="1:40" x14ac:dyDescent="0.25">
      <c r="A75" t="s">
        <v>37</v>
      </c>
      <c r="B75" t="s">
        <v>37</v>
      </c>
      <c r="C75">
        <v>0</v>
      </c>
      <c r="D75">
        <v>42.320236000000001</v>
      </c>
      <c r="E75" t="s">
        <v>37</v>
      </c>
      <c r="F75" t="s">
        <v>37</v>
      </c>
      <c r="G75" t="s">
        <v>37</v>
      </c>
      <c r="H75">
        <v>73</v>
      </c>
      <c r="J75">
        <v>73</v>
      </c>
      <c r="K75">
        <v>82.508762000000004</v>
      </c>
      <c r="L75">
        <f t="shared" si="6"/>
        <v>41.27398496</v>
      </c>
      <c r="M75">
        <v>12.583532</v>
      </c>
      <c r="N75">
        <f t="shared" si="7"/>
        <v>156.887381772</v>
      </c>
      <c r="O75">
        <v>36.016387000000002</v>
      </c>
      <c r="P75">
        <f t="shared" si="8"/>
        <v>398.22161787010799</v>
      </c>
      <c r="Q75">
        <v>984.02617799999996</v>
      </c>
      <c r="R75">
        <v>292.73298399999999</v>
      </c>
      <c r="S75">
        <v>82.259686000000002</v>
      </c>
      <c r="T75">
        <f t="shared" si="9"/>
        <v>13.663451413199999</v>
      </c>
      <c r="U75">
        <v>34.705235999999999</v>
      </c>
      <c r="W75">
        <v>320.67936800000001</v>
      </c>
      <c r="X75">
        <v>8.8057259999999999</v>
      </c>
      <c r="Y75">
        <f t="shared" si="10"/>
        <v>28.88278128</v>
      </c>
      <c r="Z75">
        <v>160.94320400000001</v>
      </c>
      <c r="AA75">
        <v>24.594137</v>
      </c>
      <c r="AB75">
        <f t="shared" si="11"/>
        <v>80.668769359999999</v>
      </c>
      <c r="AC75">
        <v>74</v>
      </c>
      <c r="AD75">
        <v>78</v>
      </c>
      <c r="AE75">
        <v>39</v>
      </c>
      <c r="AF75">
        <v>35100</v>
      </c>
      <c r="AG75">
        <v>24.673901000000001</v>
      </c>
      <c r="AH75">
        <v>41.842998999999999</v>
      </c>
      <c r="AI75">
        <v>17.169098000000002</v>
      </c>
      <c r="AK75">
        <v>4.5339939999999999</v>
      </c>
      <c r="AL75">
        <v>1261.3207</v>
      </c>
      <c r="AM75">
        <v>32.094101000000002</v>
      </c>
      <c r="AN75">
        <v>38.144838999999997</v>
      </c>
    </row>
    <row r="76" spans="1:40" x14ac:dyDescent="0.25">
      <c r="A76" t="s">
        <v>37</v>
      </c>
      <c r="B76" t="s">
        <v>37</v>
      </c>
      <c r="C76">
        <v>0</v>
      </c>
      <c r="D76">
        <v>47.800271000000002</v>
      </c>
      <c r="E76" t="s">
        <v>37</v>
      </c>
      <c r="F76" t="s">
        <v>37</v>
      </c>
      <c r="G76" t="s">
        <v>37</v>
      </c>
      <c r="H76">
        <v>74</v>
      </c>
      <c r="J76">
        <v>74</v>
      </c>
      <c r="K76">
        <v>81.208483999999999</v>
      </c>
      <c r="L76">
        <f t="shared" si="6"/>
        <v>42.274194719999997</v>
      </c>
      <c r="M76">
        <v>12.888474</v>
      </c>
      <c r="N76">
        <f t="shared" si="7"/>
        <v>145.31249660399999</v>
      </c>
      <c r="O76">
        <v>33.359158999999998</v>
      </c>
      <c r="P76">
        <f t="shared" si="8"/>
        <v>395.431171520926</v>
      </c>
      <c r="Q76">
        <v>977.13084100000003</v>
      </c>
      <c r="R76">
        <v>276.40186899999998</v>
      </c>
      <c r="S76">
        <v>78.026167999999998</v>
      </c>
      <c r="T76">
        <f t="shared" si="9"/>
        <v>13.014728694899999</v>
      </c>
      <c r="U76">
        <v>33.057476999999999</v>
      </c>
      <c r="W76">
        <v>321.65448800000001</v>
      </c>
      <c r="X76">
        <v>8.9820060000000002</v>
      </c>
      <c r="Y76">
        <f t="shared" si="10"/>
        <v>29.460979679999998</v>
      </c>
      <c r="Z76">
        <v>162.675872</v>
      </c>
      <c r="AA76">
        <v>26.188839999999999</v>
      </c>
      <c r="AB76">
        <f t="shared" si="11"/>
        <v>85.899395199999987</v>
      </c>
      <c r="AC76">
        <v>75</v>
      </c>
      <c r="AD76">
        <v>79</v>
      </c>
      <c r="AE76">
        <v>104</v>
      </c>
      <c r="AF76">
        <v>93600</v>
      </c>
      <c r="AG76">
        <v>23.8249</v>
      </c>
      <c r="AH76">
        <v>44.676701000000001</v>
      </c>
      <c r="AI76">
        <v>20.851800999999998</v>
      </c>
      <c r="AK76">
        <v>3.9946109999999999</v>
      </c>
      <c r="AL76">
        <v>3567.1538999999998</v>
      </c>
      <c r="AM76">
        <v>33.982950000000002</v>
      </c>
      <c r="AN76">
        <v>39.351011</v>
      </c>
    </row>
    <row r="77" spans="1:40" x14ac:dyDescent="0.25">
      <c r="A77" t="s">
        <v>37</v>
      </c>
      <c r="B77" t="s">
        <v>37</v>
      </c>
      <c r="C77">
        <v>0</v>
      </c>
      <c r="D77">
        <v>73.201550999999995</v>
      </c>
      <c r="E77" t="s">
        <v>37</v>
      </c>
      <c r="F77" t="s">
        <v>37</v>
      </c>
      <c r="G77" t="s">
        <v>37</v>
      </c>
      <c r="H77">
        <v>75</v>
      </c>
      <c r="J77">
        <v>75</v>
      </c>
      <c r="K77">
        <v>84.859851000000006</v>
      </c>
      <c r="L77">
        <f t="shared" si="6"/>
        <v>55.686937999999998</v>
      </c>
      <c r="M77">
        <v>16.977725</v>
      </c>
      <c r="N77">
        <f t="shared" si="7"/>
        <v>166.490837172</v>
      </c>
      <c r="O77">
        <v>38.221037000000003</v>
      </c>
      <c r="P77">
        <f t="shared" si="8"/>
        <v>359.96449574184402</v>
      </c>
      <c r="Q77">
        <v>889.49085400000001</v>
      </c>
      <c r="R77">
        <v>304.65548799999999</v>
      </c>
      <c r="S77">
        <v>86.841768000000002</v>
      </c>
      <c r="T77">
        <f t="shared" si="9"/>
        <v>14.455271483099999</v>
      </c>
      <c r="U77">
        <v>36.716462999999997</v>
      </c>
      <c r="W77">
        <v>357.18938600000001</v>
      </c>
      <c r="X77">
        <v>11.81861</v>
      </c>
      <c r="Y77">
        <f t="shared" si="10"/>
        <v>38.765040799999994</v>
      </c>
      <c r="Z77">
        <v>191.26892599999999</v>
      </c>
      <c r="AA77">
        <v>31.503473</v>
      </c>
      <c r="AB77">
        <f t="shared" si="11"/>
        <v>103.33139143999999</v>
      </c>
      <c r="AC77">
        <v>76</v>
      </c>
      <c r="AD77">
        <v>80</v>
      </c>
      <c r="AE77">
        <v>223</v>
      </c>
      <c r="AF77">
        <v>200700</v>
      </c>
      <c r="AG77">
        <v>12.085100000000001</v>
      </c>
      <c r="AH77">
        <v>38.389499999999998</v>
      </c>
      <c r="AI77">
        <v>26.304399</v>
      </c>
      <c r="AK77">
        <v>4.5166700000000004</v>
      </c>
      <c r="AL77">
        <v>4662.3443090000001</v>
      </c>
      <c r="AM77">
        <v>19.997299000000002</v>
      </c>
      <c r="AN77">
        <v>26.880459999999999</v>
      </c>
    </row>
    <row r="78" spans="1:40" x14ac:dyDescent="0.25">
      <c r="A78" t="s">
        <v>37</v>
      </c>
      <c r="B78" t="s">
        <v>37</v>
      </c>
      <c r="C78">
        <v>0</v>
      </c>
      <c r="D78">
        <v>5.8111569999999997</v>
      </c>
      <c r="E78" t="s">
        <v>37</v>
      </c>
      <c r="F78" t="s">
        <v>37</v>
      </c>
      <c r="G78" t="s">
        <v>37</v>
      </c>
      <c r="H78">
        <v>76</v>
      </c>
      <c r="J78">
        <v>76</v>
      </c>
      <c r="K78">
        <v>77.612499999999997</v>
      </c>
      <c r="L78">
        <f t="shared" si="6"/>
        <v>41.128917119999997</v>
      </c>
      <c r="M78">
        <v>12.539304</v>
      </c>
      <c r="N78">
        <f t="shared" si="7"/>
        <v>140.424533172</v>
      </c>
      <c r="O78">
        <v>32.237037000000001</v>
      </c>
      <c r="P78">
        <f t="shared" si="8"/>
        <v>450.46048306614597</v>
      </c>
      <c r="Q78">
        <v>1113.1111109999999</v>
      </c>
      <c r="R78">
        <v>262.88888900000001</v>
      </c>
      <c r="S78">
        <v>95.140741000000006</v>
      </c>
      <c r="T78">
        <f t="shared" si="9"/>
        <v>14.4677458676</v>
      </c>
      <c r="U78">
        <v>36.748148</v>
      </c>
      <c r="W78">
        <v>290.53343599999999</v>
      </c>
      <c r="X78">
        <v>8.5906459999999996</v>
      </c>
      <c r="Y78">
        <f t="shared" si="10"/>
        <v>28.177318879999998</v>
      </c>
      <c r="Z78">
        <v>146.20255800000001</v>
      </c>
      <c r="AA78">
        <v>29.624034000000002</v>
      </c>
      <c r="AB78">
        <f t="shared" si="11"/>
        <v>97.166831520000002</v>
      </c>
      <c r="AC78">
        <v>77</v>
      </c>
      <c r="AD78">
        <v>81</v>
      </c>
      <c r="AE78">
        <v>77</v>
      </c>
      <c r="AF78">
        <v>69300</v>
      </c>
      <c r="AG78">
        <v>16.1952</v>
      </c>
      <c r="AH78">
        <v>29.325700999999999</v>
      </c>
      <c r="AI78">
        <v>13.130501000000001</v>
      </c>
      <c r="AK78">
        <v>2.7757800000000001</v>
      </c>
      <c r="AL78">
        <v>1792.3535999999999</v>
      </c>
      <c r="AM78">
        <v>23.8521</v>
      </c>
      <c r="AN78">
        <v>26.51878</v>
      </c>
    </row>
    <row r="79" spans="1:40" x14ac:dyDescent="0.25">
      <c r="A79" t="s">
        <v>37</v>
      </c>
      <c r="B79" t="s">
        <v>37</v>
      </c>
      <c r="C79">
        <v>0</v>
      </c>
      <c r="D79">
        <v>33.356521000000001</v>
      </c>
      <c r="E79" t="s">
        <v>37</v>
      </c>
      <c r="F79" t="s">
        <v>37</v>
      </c>
      <c r="G79" t="s">
        <v>37</v>
      </c>
      <c r="H79">
        <v>77</v>
      </c>
      <c r="J79">
        <v>77</v>
      </c>
      <c r="K79">
        <v>76.948070999999999</v>
      </c>
      <c r="L79">
        <f t="shared" si="6"/>
        <v>48.144922399999999</v>
      </c>
      <c r="M79">
        <v>14.678330000000001</v>
      </c>
      <c r="N79">
        <f t="shared" si="7"/>
        <v>168.979115052</v>
      </c>
      <c r="O79">
        <v>38.792267000000002</v>
      </c>
      <c r="P79">
        <f t="shared" si="8"/>
        <v>344.762795161562</v>
      </c>
      <c r="Q79">
        <v>851.92666699999995</v>
      </c>
      <c r="R79">
        <v>309.03333300000003</v>
      </c>
      <c r="S79">
        <v>98.279332999999994</v>
      </c>
      <c r="T79">
        <f t="shared" si="9"/>
        <v>16.0033801979</v>
      </c>
      <c r="U79">
        <v>40.648667000000003</v>
      </c>
      <c r="W79">
        <v>311.81293899999997</v>
      </c>
      <c r="X79">
        <v>10.232761999999999</v>
      </c>
      <c r="Y79">
        <f t="shared" si="10"/>
        <v>33.563459359999996</v>
      </c>
      <c r="Z79">
        <v>163.24442400000001</v>
      </c>
      <c r="AA79">
        <v>32.083955000000003</v>
      </c>
      <c r="AB79">
        <f t="shared" si="11"/>
        <v>105.2353724</v>
      </c>
      <c r="AC79">
        <v>78</v>
      </c>
      <c r="AD79">
        <v>82</v>
      </c>
      <c r="AE79">
        <v>75</v>
      </c>
      <c r="AF79">
        <v>67500</v>
      </c>
      <c r="AG79">
        <v>12.643700000000001</v>
      </c>
      <c r="AH79">
        <v>38.716800999999997</v>
      </c>
      <c r="AI79">
        <v>26.073101000000001</v>
      </c>
      <c r="AK79">
        <v>5.7969210000000002</v>
      </c>
      <c r="AL79">
        <v>1741.135092</v>
      </c>
      <c r="AM79">
        <v>21.992901</v>
      </c>
      <c r="AN79">
        <v>32.497039999999998</v>
      </c>
    </row>
    <row r="80" spans="1:40" x14ac:dyDescent="0.25">
      <c r="A80" t="s">
        <v>37</v>
      </c>
      <c r="B80" t="s">
        <v>37</v>
      </c>
      <c r="C80">
        <v>0</v>
      </c>
      <c r="D80">
        <v>8.7898700000000005</v>
      </c>
      <c r="E80" t="s">
        <v>37</v>
      </c>
      <c r="F80" t="s">
        <v>37</v>
      </c>
      <c r="G80" t="s">
        <v>37</v>
      </c>
      <c r="H80">
        <v>78</v>
      </c>
      <c r="J80">
        <v>78</v>
      </c>
      <c r="K80">
        <v>86.065156000000002</v>
      </c>
      <c r="L80">
        <f t="shared" si="6"/>
        <v>53.670584239999997</v>
      </c>
      <c r="M80">
        <v>16.362983</v>
      </c>
      <c r="N80">
        <f t="shared" si="7"/>
        <v>149.265963</v>
      </c>
      <c r="O80">
        <v>34.266750000000002</v>
      </c>
      <c r="P80">
        <f t="shared" si="8"/>
        <v>439.93415059999995</v>
      </c>
      <c r="Q80">
        <v>1087.0999999999999</v>
      </c>
      <c r="R80">
        <v>287.7</v>
      </c>
      <c r="S80">
        <v>87.165000000000006</v>
      </c>
      <c r="T80">
        <f t="shared" si="9"/>
        <v>14.307058000000001</v>
      </c>
      <c r="U80">
        <v>36.340000000000003</v>
      </c>
      <c r="W80">
        <v>354.84157699999997</v>
      </c>
      <c r="X80">
        <v>10.430792</v>
      </c>
      <c r="Y80">
        <f t="shared" si="10"/>
        <v>34.21299776</v>
      </c>
      <c r="Z80">
        <v>187.23720900000001</v>
      </c>
      <c r="AA80">
        <v>32.341555999999997</v>
      </c>
      <c r="AB80">
        <f t="shared" si="11"/>
        <v>106.08030367999999</v>
      </c>
      <c r="AC80">
        <v>79</v>
      </c>
      <c r="AD80">
        <v>83</v>
      </c>
      <c r="AE80">
        <v>91</v>
      </c>
      <c r="AF80">
        <v>81900</v>
      </c>
      <c r="AG80">
        <v>12.164899999999999</v>
      </c>
      <c r="AH80">
        <v>38.368400999999999</v>
      </c>
      <c r="AI80">
        <v>26.203500999999999</v>
      </c>
      <c r="AK80">
        <v>5.7102589999999998</v>
      </c>
      <c r="AL80">
        <v>1948.153793</v>
      </c>
      <c r="AM80">
        <v>20.725100000000001</v>
      </c>
      <c r="AN80">
        <v>30.172599999999999</v>
      </c>
    </row>
    <row r="81" spans="1:40" x14ac:dyDescent="0.25">
      <c r="A81" t="s">
        <v>37</v>
      </c>
      <c r="B81" t="s">
        <v>37</v>
      </c>
      <c r="C81">
        <v>0</v>
      </c>
      <c r="D81">
        <v>23.372928000000002</v>
      </c>
      <c r="E81" t="s">
        <v>37</v>
      </c>
      <c r="F81" t="s">
        <v>37</v>
      </c>
      <c r="G81" t="s">
        <v>37</v>
      </c>
      <c r="H81">
        <v>79</v>
      </c>
      <c r="J81">
        <v>79</v>
      </c>
      <c r="K81">
        <v>76.991524999999996</v>
      </c>
      <c r="L81">
        <f t="shared" si="6"/>
        <v>56.334337839999996</v>
      </c>
      <c r="M81">
        <v>17.175103</v>
      </c>
      <c r="N81">
        <f t="shared" si="7"/>
        <v>183.52616436</v>
      </c>
      <c r="O81">
        <v>42.131810000000002</v>
      </c>
      <c r="P81">
        <f t="shared" si="8"/>
        <v>312.62186211473198</v>
      </c>
      <c r="Q81">
        <v>772.50476200000003</v>
      </c>
      <c r="R81">
        <v>322.75238100000001</v>
      </c>
      <c r="S81">
        <v>100.94666599999999</v>
      </c>
      <c r="T81">
        <f t="shared" si="9"/>
        <v>16.334050402700001</v>
      </c>
      <c r="U81">
        <v>41.488571</v>
      </c>
      <c r="W81">
        <v>345.62358399999999</v>
      </c>
      <c r="X81">
        <v>12.136593</v>
      </c>
      <c r="Y81">
        <f t="shared" si="10"/>
        <v>39.808025039999997</v>
      </c>
      <c r="Z81">
        <v>187.138678</v>
      </c>
      <c r="AA81">
        <v>34.299557</v>
      </c>
      <c r="AB81">
        <f t="shared" si="11"/>
        <v>112.50254695999999</v>
      </c>
      <c r="AC81">
        <v>80</v>
      </c>
      <c r="AD81">
        <v>84</v>
      </c>
      <c r="AE81">
        <v>158</v>
      </c>
      <c r="AF81">
        <v>142200</v>
      </c>
      <c r="AG81">
        <v>13.9815</v>
      </c>
      <c r="AH81">
        <v>33.585602000000002</v>
      </c>
      <c r="AI81">
        <v>19.604102000000001</v>
      </c>
      <c r="AK81">
        <v>3.7548789999999999</v>
      </c>
      <c r="AL81">
        <v>3531.4309979999998</v>
      </c>
      <c r="AM81">
        <v>21.972401000000001</v>
      </c>
      <c r="AN81">
        <v>27.163720000000001</v>
      </c>
    </row>
    <row r="82" spans="1:40" x14ac:dyDescent="0.25">
      <c r="A82" t="s">
        <v>37</v>
      </c>
      <c r="B82" t="s">
        <v>37</v>
      </c>
      <c r="C82">
        <v>0</v>
      </c>
      <c r="D82">
        <v>49.395685</v>
      </c>
      <c r="E82" t="s">
        <v>37</v>
      </c>
      <c r="F82" t="s">
        <v>37</v>
      </c>
      <c r="G82" t="s">
        <v>37</v>
      </c>
      <c r="H82">
        <v>80</v>
      </c>
      <c r="J82">
        <v>80</v>
      </c>
      <c r="K82">
        <v>63.059117999999998</v>
      </c>
      <c r="L82">
        <f t="shared" si="6"/>
        <v>25.749600640000001</v>
      </c>
      <c r="M82">
        <v>7.8504880000000004</v>
      </c>
      <c r="N82">
        <f t="shared" si="7"/>
        <v>96.634492811999991</v>
      </c>
      <c r="O82">
        <v>22.184227</v>
      </c>
      <c r="P82">
        <f t="shared" si="8"/>
        <v>353.83904339787</v>
      </c>
      <c r="Q82">
        <v>874.35454500000003</v>
      </c>
      <c r="R82">
        <v>199.34090900000001</v>
      </c>
      <c r="S82">
        <v>80.923181999999997</v>
      </c>
      <c r="T82">
        <f t="shared" si="9"/>
        <v>10.763400126700001</v>
      </c>
      <c r="U82">
        <v>27.339091</v>
      </c>
      <c r="W82">
        <v>209.253559</v>
      </c>
      <c r="X82">
        <v>6.6754709999999999</v>
      </c>
      <c r="Y82">
        <f t="shared" si="10"/>
        <v>21.895544879999999</v>
      </c>
      <c r="Z82">
        <v>95.587665999999999</v>
      </c>
      <c r="AA82">
        <v>20.907374000000001</v>
      </c>
      <c r="AB82">
        <f t="shared" si="11"/>
        <v>68.576186719999995</v>
      </c>
      <c r="AC82">
        <v>81</v>
      </c>
      <c r="AD82">
        <v>85</v>
      </c>
      <c r="AE82">
        <v>116</v>
      </c>
      <c r="AF82">
        <v>104400</v>
      </c>
      <c r="AG82">
        <v>18.510999999999999</v>
      </c>
      <c r="AH82">
        <v>43.006999999999998</v>
      </c>
      <c r="AI82">
        <v>24.495999999999999</v>
      </c>
      <c r="AK82">
        <v>4.6769509999999999</v>
      </c>
      <c r="AL82">
        <v>3227.8727020000001</v>
      </c>
      <c r="AM82">
        <v>27.376149999999999</v>
      </c>
      <c r="AN82">
        <v>33.513249999999999</v>
      </c>
    </row>
    <row r="83" spans="1:40" x14ac:dyDescent="0.25">
      <c r="A83" t="s">
        <v>37</v>
      </c>
      <c r="B83" t="s">
        <v>37</v>
      </c>
      <c r="C83">
        <v>0</v>
      </c>
      <c r="D83">
        <v>17.097493</v>
      </c>
      <c r="E83" t="s">
        <v>37</v>
      </c>
      <c r="F83" t="s">
        <v>37</v>
      </c>
      <c r="G83" t="s">
        <v>37</v>
      </c>
      <c r="H83">
        <v>81</v>
      </c>
      <c r="J83">
        <v>81</v>
      </c>
      <c r="K83">
        <v>77.023021999999997</v>
      </c>
      <c r="L83">
        <f t="shared" si="6"/>
        <v>41.254855999999997</v>
      </c>
      <c r="M83">
        <v>12.5777</v>
      </c>
      <c r="N83">
        <f t="shared" si="7"/>
        <v>115.07379364799999</v>
      </c>
      <c r="O83">
        <v>26.417307999999998</v>
      </c>
      <c r="P83">
        <f t="shared" si="8"/>
        <v>332.66745703293196</v>
      </c>
      <c r="Q83">
        <v>822.03846199999998</v>
      </c>
      <c r="R83">
        <v>222.97435899999999</v>
      </c>
      <c r="S83">
        <v>81.261538000000002</v>
      </c>
      <c r="T83">
        <f t="shared" si="9"/>
        <v>12.2339751383</v>
      </c>
      <c r="U83">
        <v>31.074359000000001</v>
      </c>
      <c r="W83">
        <v>317.14892700000001</v>
      </c>
      <c r="X83">
        <v>10.413587</v>
      </c>
      <c r="Y83">
        <f t="shared" si="10"/>
        <v>34.156565359999995</v>
      </c>
      <c r="Z83">
        <v>160.49933899999999</v>
      </c>
      <c r="AA83">
        <v>23.277318999999999</v>
      </c>
      <c r="AB83">
        <f t="shared" si="11"/>
        <v>76.349606319999992</v>
      </c>
      <c r="AC83">
        <v>82</v>
      </c>
      <c r="AD83">
        <v>86</v>
      </c>
      <c r="AE83">
        <v>303</v>
      </c>
      <c r="AF83">
        <v>272700</v>
      </c>
      <c r="AG83">
        <v>14.533200000000001</v>
      </c>
      <c r="AH83">
        <v>39.195498999999998</v>
      </c>
      <c r="AI83">
        <v>24.662299000000001</v>
      </c>
      <c r="AK83">
        <v>4.2187700000000001</v>
      </c>
      <c r="AL83">
        <v>7257.4840059999997</v>
      </c>
      <c r="AM83">
        <v>23.298500000000001</v>
      </c>
      <c r="AN83">
        <v>28.950199999999999</v>
      </c>
    </row>
    <row r="84" spans="1:40" x14ac:dyDescent="0.25">
      <c r="A84" t="s">
        <v>37</v>
      </c>
      <c r="B84" t="s">
        <v>37</v>
      </c>
      <c r="C84">
        <v>0</v>
      </c>
      <c r="D84">
        <v>16.714127999999999</v>
      </c>
      <c r="E84" t="s">
        <v>37</v>
      </c>
      <c r="F84" t="s">
        <v>37</v>
      </c>
      <c r="G84" t="s">
        <v>37</v>
      </c>
      <c r="H84">
        <v>82</v>
      </c>
      <c r="J84">
        <v>82</v>
      </c>
      <c r="K84">
        <v>62.433878</v>
      </c>
      <c r="L84">
        <f t="shared" si="6"/>
        <v>27.7846668</v>
      </c>
      <c r="M84">
        <v>8.4709350000000008</v>
      </c>
      <c r="N84">
        <f t="shared" si="7"/>
        <v>98.861711256000007</v>
      </c>
      <c r="O84">
        <v>22.695526000000001</v>
      </c>
      <c r="P84">
        <f t="shared" si="8"/>
        <v>350.34625478322403</v>
      </c>
      <c r="Q84">
        <v>865.72368400000005</v>
      </c>
      <c r="R84">
        <v>201.763158</v>
      </c>
      <c r="S84">
        <v>82.801316</v>
      </c>
      <c r="T84">
        <f t="shared" si="9"/>
        <v>10.838146433899999</v>
      </c>
      <c r="U84">
        <v>27.528946999999999</v>
      </c>
      <c r="W84">
        <v>209.75651199999999</v>
      </c>
      <c r="X84">
        <v>7.1588070000000004</v>
      </c>
      <c r="Y84">
        <f t="shared" si="10"/>
        <v>23.480886959999999</v>
      </c>
      <c r="Z84">
        <v>97.872634000000005</v>
      </c>
      <c r="AA84">
        <v>23.215135</v>
      </c>
      <c r="AB84">
        <f t="shared" si="11"/>
        <v>76.14564279999999</v>
      </c>
      <c r="AC84">
        <v>83</v>
      </c>
      <c r="AD84">
        <v>87</v>
      </c>
      <c r="AE84">
        <v>231</v>
      </c>
      <c r="AF84">
        <v>207900</v>
      </c>
      <c r="AG84">
        <v>12.5634</v>
      </c>
      <c r="AH84">
        <v>34.603802000000002</v>
      </c>
      <c r="AI84">
        <v>22.040400999999999</v>
      </c>
      <c r="AK84">
        <v>3.4558119999999999</v>
      </c>
      <c r="AL84">
        <v>5297.4500079999998</v>
      </c>
      <c r="AM84">
        <v>22.691099000000001</v>
      </c>
      <c r="AN84">
        <v>27.124300000000002</v>
      </c>
    </row>
    <row r="85" spans="1:40" x14ac:dyDescent="0.25">
      <c r="A85" t="s">
        <v>37</v>
      </c>
      <c r="B85" t="s">
        <v>37</v>
      </c>
      <c r="C85">
        <v>0</v>
      </c>
      <c r="D85">
        <v>20.490746000000001</v>
      </c>
      <c r="E85" t="s">
        <v>37</v>
      </c>
      <c r="F85" t="s">
        <v>37</v>
      </c>
      <c r="G85" t="s">
        <v>37</v>
      </c>
      <c r="H85">
        <v>83</v>
      </c>
      <c r="J85">
        <v>83</v>
      </c>
      <c r="K85">
        <v>65.439614000000006</v>
      </c>
      <c r="L85">
        <f t="shared" si="6"/>
        <v>26.062722559999997</v>
      </c>
      <c r="M85">
        <v>7.9459520000000001</v>
      </c>
      <c r="N85">
        <f t="shared" si="7"/>
        <v>102.83995022399999</v>
      </c>
      <c r="O85">
        <v>23.608803999999999</v>
      </c>
      <c r="P85">
        <f t="shared" si="8"/>
        <v>328.59623453104598</v>
      </c>
      <c r="Q85">
        <v>811.97826099999997</v>
      </c>
      <c r="R85">
        <v>204.56521699999999</v>
      </c>
      <c r="S85">
        <v>82.060868999999997</v>
      </c>
      <c r="T85">
        <f t="shared" si="9"/>
        <v>11.692034096199999</v>
      </c>
      <c r="U85">
        <v>29.697825999999999</v>
      </c>
      <c r="W85">
        <v>217.84558000000001</v>
      </c>
      <c r="X85">
        <v>6.5051379999999996</v>
      </c>
      <c r="Y85">
        <f t="shared" si="10"/>
        <v>21.336852639999996</v>
      </c>
      <c r="Z85">
        <v>100.136065</v>
      </c>
      <c r="AA85">
        <v>21.408283000000001</v>
      </c>
      <c r="AB85">
        <f t="shared" si="11"/>
        <v>70.219168240000002</v>
      </c>
      <c r="AC85">
        <v>84</v>
      </c>
      <c r="AD85">
        <v>88</v>
      </c>
      <c r="AE85">
        <v>56</v>
      </c>
      <c r="AF85">
        <v>50400</v>
      </c>
      <c r="AG85">
        <v>18.848101</v>
      </c>
      <c r="AH85">
        <v>35.283400999999998</v>
      </c>
      <c r="AI85">
        <v>16.435300999999999</v>
      </c>
      <c r="AK85">
        <v>4.0956720000000004</v>
      </c>
      <c r="AL85">
        <v>1404.0473039999999</v>
      </c>
      <c r="AM85">
        <v>24.914999999999999</v>
      </c>
      <c r="AN85">
        <v>30.188849999999999</v>
      </c>
    </row>
    <row r="86" spans="1:40" x14ac:dyDescent="0.25">
      <c r="A86" t="s">
        <v>37</v>
      </c>
      <c r="B86" t="s">
        <v>37</v>
      </c>
      <c r="C86">
        <v>0</v>
      </c>
      <c r="D86">
        <v>35.636524000000001</v>
      </c>
      <c r="E86" t="s">
        <v>37</v>
      </c>
      <c r="F86" t="s">
        <v>37</v>
      </c>
      <c r="G86" t="s">
        <v>37</v>
      </c>
      <c r="H86">
        <v>84</v>
      </c>
      <c r="J86">
        <v>84</v>
      </c>
      <c r="K86">
        <v>77.794320999999997</v>
      </c>
      <c r="L86">
        <f t="shared" si="6"/>
        <v>33.235331439999996</v>
      </c>
      <c r="M86">
        <v>10.132723</v>
      </c>
      <c r="N86">
        <f t="shared" si="7"/>
        <v>106.824936636</v>
      </c>
      <c r="O86">
        <v>24.523631000000002</v>
      </c>
      <c r="P86">
        <f t="shared" si="8"/>
        <v>363.178620005006</v>
      </c>
      <c r="Q86">
        <v>897.43312100000003</v>
      </c>
      <c r="R86">
        <v>212.41401300000001</v>
      </c>
      <c r="S86">
        <v>84.247770000000003</v>
      </c>
      <c r="T86">
        <f t="shared" si="9"/>
        <v>12.409825180299999</v>
      </c>
      <c r="U86">
        <v>31.521018999999999</v>
      </c>
      <c r="W86">
        <v>277.018868</v>
      </c>
      <c r="X86">
        <v>7.0917450000000004</v>
      </c>
      <c r="Y86">
        <f t="shared" si="10"/>
        <v>23.260923600000002</v>
      </c>
      <c r="Z86">
        <v>132.338922</v>
      </c>
      <c r="AA86">
        <v>22.350829000000001</v>
      </c>
      <c r="AB86">
        <f t="shared" si="11"/>
        <v>73.310719120000002</v>
      </c>
      <c r="AC86">
        <v>85</v>
      </c>
      <c r="AD86">
        <v>90</v>
      </c>
      <c r="AE86">
        <v>219</v>
      </c>
      <c r="AF86">
        <v>197100</v>
      </c>
      <c r="AG86">
        <v>11.5084</v>
      </c>
      <c r="AH86">
        <v>30.021899999999999</v>
      </c>
      <c r="AI86">
        <v>18.513500000000001</v>
      </c>
      <c r="AK86">
        <v>3.76932</v>
      </c>
      <c r="AL86">
        <v>4162.702002</v>
      </c>
      <c r="AM86">
        <v>18.993299</v>
      </c>
      <c r="AN86">
        <v>23.690999999999999</v>
      </c>
    </row>
    <row r="87" spans="1:40" x14ac:dyDescent="0.25">
      <c r="A87" t="s">
        <v>37</v>
      </c>
      <c r="B87" t="s">
        <v>37</v>
      </c>
      <c r="C87">
        <v>0</v>
      </c>
      <c r="D87">
        <v>27.479962</v>
      </c>
      <c r="E87" t="s">
        <v>37</v>
      </c>
      <c r="F87" t="s">
        <v>37</v>
      </c>
      <c r="G87" t="s">
        <v>37</v>
      </c>
      <c r="H87">
        <v>85</v>
      </c>
      <c r="J87">
        <v>85</v>
      </c>
      <c r="K87">
        <v>83.745540000000005</v>
      </c>
      <c r="L87">
        <f t="shared" si="6"/>
        <v>44.194037759999993</v>
      </c>
      <c r="M87">
        <v>13.473792</v>
      </c>
      <c r="N87">
        <f t="shared" si="7"/>
        <v>128.596743</v>
      </c>
      <c r="O87">
        <v>29.521750000000001</v>
      </c>
      <c r="P87">
        <f t="shared" si="8"/>
        <v>352.51860235156198</v>
      </c>
      <c r="Q87">
        <v>871.09166700000003</v>
      </c>
      <c r="R87">
        <v>244.191667</v>
      </c>
      <c r="S87">
        <v>84.941665999999998</v>
      </c>
      <c r="T87">
        <f t="shared" si="9"/>
        <v>13.143346547899998</v>
      </c>
      <c r="U87">
        <v>33.384166999999998</v>
      </c>
      <c r="W87">
        <v>332.70354300000002</v>
      </c>
      <c r="X87">
        <v>9.1142199999999995</v>
      </c>
      <c r="Y87">
        <f t="shared" si="10"/>
        <v>29.894641599999996</v>
      </c>
      <c r="Z87">
        <v>169.089855</v>
      </c>
      <c r="AA87">
        <v>27.826488999999999</v>
      </c>
      <c r="AB87">
        <f t="shared" si="11"/>
        <v>91.270883919999989</v>
      </c>
      <c r="AC87">
        <v>86</v>
      </c>
      <c r="AD87">
        <v>92</v>
      </c>
      <c r="AE87">
        <v>253</v>
      </c>
      <c r="AF87">
        <v>227700</v>
      </c>
      <c r="AG87">
        <v>10.072800000000001</v>
      </c>
      <c r="AH87">
        <v>33.654598</v>
      </c>
      <c r="AI87">
        <v>23.581799</v>
      </c>
      <c r="AK87">
        <v>4.0998330000000003</v>
      </c>
      <c r="AL87">
        <v>4858.2536899999996</v>
      </c>
      <c r="AM87">
        <v>18.844100999999998</v>
      </c>
      <c r="AN87">
        <v>24.437239000000002</v>
      </c>
    </row>
    <row r="88" spans="1:40" x14ac:dyDescent="0.25">
      <c r="A88" t="s">
        <v>37</v>
      </c>
      <c r="B88" t="s">
        <v>37</v>
      </c>
      <c r="C88">
        <v>0</v>
      </c>
      <c r="D88">
        <v>67.346081999999996</v>
      </c>
      <c r="E88" t="s">
        <v>37</v>
      </c>
      <c r="F88" t="s">
        <v>37</v>
      </c>
      <c r="G88" t="s">
        <v>37</v>
      </c>
      <c r="H88">
        <v>86</v>
      </c>
      <c r="J88">
        <v>86</v>
      </c>
      <c r="K88">
        <v>82.785426999999999</v>
      </c>
      <c r="L88">
        <f t="shared" si="6"/>
        <v>37.487477519999999</v>
      </c>
      <c r="M88">
        <v>11.429109</v>
      </c>
      <c r="N88">
        <f t="shared" si="7"/>
        <v>118.66326832799999</v>
      </c>
      <c r="O88">
        <v>27.241337999999999</v>
      </c>
      <c r="P88">
        <f t="shared" si="8"/>
        <v>338.03056148541998</v>
      </c>
      <c r="Q88">
        <v>835.29097000000002</v>
      </c>
      <c r="R88">
        <v>226.936455</v>
      </c>
      <c r="S88">
        <v>87.766890000000004</v>
      </c>
      <c r="T88">
        <f t="shared" si="9"/>
        <v>13.0821639931</v>
      </c>
      <c r="U88">
        <v>33.228763000000001</v>
      </c>
      <c r="W88">
        <v>318.00624599999998</v>
      </c>
      <c r="X88">
        <v>7.7152710000000004</v>
      </c>
      <c r="Y88">
        <f t="shared" si="10"/>
        <v>25.306088880000001</v>
      </c>
      <c r="Z88">
        <v>156.41172499999999</v>
      </c>
      <c r="AA88">
        <v>23.952092</v>
      </c>
      <c r="AB88">
        <f t="shared" si="11"/>
        <v>78.56286175999999</v>
      </c>
      <c r="AC88">
        <v>87</v>
      </c>
      <c r="AD88">
        <v>93</v>
      </c>
      <c r="AE88">
        <v>339</v>
      </c>
      <c r="AF88">
        <v>305100</v>
      </c>
      <c r="AG88">
        <v>9.2827000000000002</v>
      </c>
      <c r="AH88">
        <v>32.454399000000002</v>
      </c>
      <c r="AI88">
        <v>23.171700000000001</v>
      </c>
      <c r="AK88">
        <v>3.6280250000000001</v>
      </c>
      <c r="AL88">
        <v>5746.8659049999997</v>
      </c>
      <c r="AM88">
        <v>16.290600000000001</v>
      </c>
      <c r="AN88">
        <v>21.895060000000001</v>
      </c>
    </row>
    <row r="89" spans="1:40" x14ac:dyDescent="0.25">
      <c r="A89" t="s">
        <v>37</v>
      </c>
      <c r="B89" t="s">
        <v>37</v>
      </c>
      <c r="C89">
        <v>0</v>
      </c>
      <c r="D89">
        <v>51.844712999999999</v>
      </c>
      <c r="E89" t="s">
        <v>37</v>
      </c>
      <c r="F89" t="s">
        <v>37</v>
      </c>
      <c r="G89" t="s">
        <v>37</v>
      </c>
      <c r="H89">
        <v>87</v>
      </c>
      <c r="J89">
        <v>87</v>
      </c>
      <c r="K89">
        <v>84.633159000000006</v>
      </c>
      <c r="L89">
        <f t="shared" si="6"/>
        <v>40.350192639999996</v>
      </c>
      <c r="M89">
        <v>12.301888</v>
      </c>
      <c r="N89">
        <f t="shared" si="7"/>
        <v>126.18495212399999</v>
      </c>
      <c r="O89">
        <v>28.968078999999999</v>
      </c>
      <c r="P89">
        <f t="shared" si="8"/>
        <v>345.94114407360797</v>
      </c>
      <c r="Q89">
        <v>854.83842800000002</v>
      </c>
      <c r="R89">
        <v>241.908297</v>
      </c>
      <c r="S89">
        <v>83.196505999999999</v>
      </c>
      <c r="T89">
        <f t="shared" si="9"/>
        <v>12.789232689199999</v>
      </c>
      <c r="U89">
        <v>32.484715999999999</v>
      </c>
      <c r="W89">
        <v>341.47228000000001</v>
      </c>
      <c r="X89">
        <v>8.7689450000000004</v>
      </c>
      <c r="Y89">
        <f t="shared" si="10"/>
        <v>28.762139600000001</v>
      </c>
      <c r="Z89">
        <v>171.11358899999999</v>
      </c>
      <c r="AA89">
        <v>22.932683999999998</v>
      </c>
      <c r="AB89">
        <f t="shared" si="11"/>
        <v>75.219203519999994</v>
      </c>
      <c r="AC89">
        <v>88</v>
      </c>
      <c r="AD89">
        <v>94</v>
      </c>
      <c r="AE89">
        <v>5</v>
      </c>
      <c r="AF89">
        <v>4500</v>
      </c>
      <c r="AG89">
        <v>14.2591</v>
      </c>
      <c r="AH89">
        <v>22.461500000000001</v>
      </c>
      <c r="AI89">
        <v>8.2024000000000008</v>
      </c>
      <c r="AK89">
        <v>3.1453150000000001</v>
      </c>
      <c r="AL89">
        <v>96.291199000000006</v>
      </c>
      <c r="AM89">
        <v>20.7974</v>
      </c>
      <c r="AN89">
        <v>22.203579999999999</v>
      </c>
    </row>
    <row r="90" spans="1:40" x14ac:dyDescent="0.25">
      <c r="A90" t="s">
        <v>37</v>
      </c>
      <c r="B90" t="s">
        <v>37</v>
      </c>
      <c r="C90">
        <v>0</v>
      </c>
      <c r="D90">
        <v>12.61622</v>
      </c>
      <c r="E90" t="s">
        <v>37</v>
      </c>
      <c r="F90" t="s">
        <v>37</v>
      </c>
      <c r="G90" t="s">
        <v>37</v>
      </c>
      <c r="H90">
        <v>88</v>
      </c>
      <c r="J90">
        <v>88</v>
      </c>
      <c r="K90">
        <v>84.169291000000001</v>
      </c>
      <c r="L90">
        <f t="shared" si="6"/>
        <v>41.387479519999999</v>
      </c>
      <c r="M90">
        <v>12.618134</v>
      </c>
      <c r="N90">
        <f t="shared" si="7"/>
        <v>133.56921718800001</v>
      </c>
      <c r="O90">
        <v>30.663273</v>
      </c>
      <c r="P90">
        <f t="shared" si="8"/>
        <v>370.20675279999995</v>
      </c>
      <c r="Q90">
        <v>914.8</v>
      </c>
      <c r="R90">
        <v>256.163636</v>
      </c>
      <c r="S90">
        <v>80.350909000000001</v>
      </c>
      <c r="T90">
        <f t="shared" si="9"/>
        <v>12.852515633499999</v>
      </c>
      <c r="U90">
        <v>32.645454999999998</v>
      </c>
      <c r="W90">
        <v>329.86723799999999</v>
      </c>
      <c r="X90">
        <v>8.5635619999999992</v>
      </c>
      <c r="Y90">
        <f t="shared" si="10"/>
        <v>28.088483359999994</v>
      </c>
      <c r="Z90">
        <v>164.67342199999999</v>
      </c>
      <c r="AA90">
        <v>25.072272999999999</v>
      </c>
      <c r="AB90">
        <f t="shared" si="11"/>
        <v>82.237055439999992</v>
      </c>
      <c r="AC90">
        <v>89</v>
      </c>
      <c r="AD90">
        <v>95</v>
      </c>
      <c r="AE90">
        <v>54</v>
      </c>
      <c r="AF90">
        <v>48600</v>
      </c>
      <c r="AG90">
        <v>8.4595000000000002</v>
      </c>
      <c r="AH90">
        <v>21.141999999999999</v>
      </c>
      <c r="AI90">
        <v>12.682499999999999</v>
      </c>
      <c r="AK90">
        <v>2.1427670000000001</v>
      </c>
      <c r="AL90">
        <v>667.39980200000002</v>
      </c>
      <c r="AM90">
        <v>12.4771</v>
      </c>
      <c r="AN90">
        <v>14.35702</v>
      </c>
    </row>
    <row r="91" spans="1:40" x14ac:dyDescent="0.25">
      <c r="A91" t="s">
        <v>37</v>
      </c>
      <c r="B91" t="s">
        <v>37</v>
      </c>
      <c r="C91">
        <v>0</v>
      </c>
      <c r="D91">
        <v>23.559113</v>
      </c>
      <c r="E91" t="s">
        <v>37</v>
      </c>
      <c r="F91" t="s">
        <v>37</v>
      </c>
      <c r="G91" t="s">
        <v>37</v>
      </c>
      <c r="H91">
        <v>89</v>
      </c>
      <c r="J91">
        <v>89</v>
      </c>
      <c r="K91">
        <v>66.403564000000003</v>
      </c>
      <c r="L91">
        <f t="shared" si="6"/>
        <v>31.589319200000002</v>
      </c>
      <c r="M91">
        <v>9.6308900000000008</v>
      </c>
      <c r="N91">
        <f t="shared" si="7"/>
        <v>103.991837796</v>
      </c>
      <c r="O91">
        <v>23.873241</v>
      </c>
      <c r="P91">
        <f t="shared" si="8"/>
        <v>348.505840789236</v>
      </c>
      <c r="Q91">
        <v>861.175926</v>
      </c>
      <c r="R91">
        <v>203.86111099999999</v>
      </c>
      <c r="S91">
        <v>89.338888999999995</v>
      </c>
      <c r="T91">
        <f t="shared" si="9"/>
        <v>13.0752144007</v>
      </c>
      <c r="U91">
        <v>33.211111000000002</v>
      </c>
      <c r="W91">
        <v>257.82868400000001</v>
      </c>
      <c r="X91">
        <v>7.4417140000000002</v>
      </c>
      <c r="Y91">
        <f t="shared" si="10"/>
        <v>24.408821919999998</v>
      </c>
      <c r="Z91">
        <v>122.662586</v>
      </c>
      <c r="AA91">
        <v>21.430465999999999</v>
      </c>
      <c r="AB91">
        <f t="shared" si="11"/>
        <v>70.291928479999996</v>
      </c>
      <c r="AC91">
        <v>90</v>
      </c>
      <c r="AD91">
        <v>181</v>
      </c>
      <c r="AE91">
        <v>86</v>
      </c>
      <c r="AF91">
        <v>77400</v>
      </c>
      <c r="AG91">
        <v>16.789200000000001</v>
      </c>
      <c r="AH91">
        <v>40.862900000000003</v>
      </c>
      <c r="AI91">
        <v>24.073699999999999</v>
      </c>
      <c r="AK91">
        <v>5.5307940000000002</v>
      </c>
      <c r="AL91">
        <v>2645.8988989999998</v>
      </c>
      <c r="AM91">
        <v>31.490649000000001</v>
      </c>
      <c r="AN91">
        <v>37.533098000000003</v>
      </c>
    </row>
    <row r="92" spans="1:40" x14ac:dyDescent="0.25">
      <c r="A92" t="s">
        <v>37</v>
      </c>
      <c r="B92" t="s">
        <v>37</v>
      </c>
      <c r="C92">
        <v>0</v>
      </c>
      <c r="D92">
        <v>25.181836000000001</v>
      </c>
      <c r="E92" t="s">
        <v>37</v>
      </c>
      <c r="F92" t="s">
        <v>37</v>
      </c>
      <c r="G92" t="s">
        <v>37</v>
      </c>
      <c r="H92">
        <v>90</v>
      </c>
      <c r="J92">
        <v>90</v>
      </c>
      <c r="K92">
        <v>52.179133999999998</v>
      </c>
      <c r="L92">
        <f t="shared" si="6"/>
        <v>20.092801120000001</v>
      </c>
      <c r="M92">
        <v>6.1258540000000004</v>
      </c>
      <c r="N92">
        <f t="shared" si="7"/>
        <v>99.554467716000005</v>
      </c>
      <c r="O92">
        <v>22.854561</v>
      </c>
      <c r="P92">
        <f t="shared" si="8"/>
        <v>344.58657909440797</v>
      </c>
      <c r="Q92">
        <v>851.49122799999998</v>
      </c>
      <c r="R92">
        <v>199.157895</v>
      </c>
      <c r="S92">
        <v>93.276315999999994</v>
      </c>
      <c r="T92">
        <f t="shared" si="9"/>
        <v>10.7176191159</v>
      </c>
      <c r="U92">
        <v>27.222807</v>
      </c>
      <c r="W92">
        <v>174.16416100000001</v>
      </c>
      <c r="X92">
        <v>5.2696300000000003</v>
      </c>
      <c r="Y92">
        <f t="shared" si="10"/>
        <v>17.284386399999999</v>
      </c>
      <c r="Z92">
        <v>73.251390999999998</v>
      </c>
      <c r="AA92">
        <v>19.007771999999999</v>
      </c>
      <c r="AB92">
        <f t="shared" si="11"/>
        <v>62.345492159999992</v>
      </c>
      <c r="AC92">
        <v>91</v>
      </c>
      <c r="AD92">
        <v>182</v>
      </c>
      <c r="AE92">
        <v>53</v>
      </c>
      <c r="AF92">
        <v>47700</v>
      </c>
      <c r="AG92">
        <v>9.1560000000000006</v>
      </c>
      <c r="AH92">
        <v>36.345298999999997</v>
      </c>
      <c r="AI92">
        <v>27.189298999999998</v>
      </c>
      <c r="AK92">
        <v>7.3574580000000003</v>
      </c>
      <c r="AL92">
        <v>885.42929600000002</v>
      </c>
      <c r="AM92">
        <v>13.550700000000001</v>
      </c>
      <c r="AN92">
        <v>28.09272</v>
      </c>
    </row>
    <row r="93" spans="1:40" x14ac:dyDescent="0.25">
      <c r="A93" t="s">
        <v>37</v>
      </c>
      <c r="B93" t="s">
        <v>37</v>
      </c>
      <c r="C93">
        <v>0</v>
      </c>
      <c r="D93">
        <v>13.837448999999999</v>
      </c>
      <c r="E93" t="s">
        <v>37</v>
      </c>
      <c r="F93" t="s">
        <v>37</v>
      </c>
      <c r="G93" t="s">
        <v>37</v>
      </c>
      <c r="H93">
        <v>91</v>
      </c>
      <c r="J93">
        <v>91</v>
      </c>
      <c r="K93">
        <v>69.062724000000003</v>
      </c>
      <c r="L93">
        <f t="shared" si="6"/>
        <v>31.423180639999998</v>
      </c>
      <c r="M93">
        <v>9.5802379999999996</v>
      </c>
      <c r="N93">
        <f t="shared" si="7"/>
        <v>116.17854058799999</v>
      </c>
      <c r="O93">
        <v>26.670922999999998</v>
      </c>
      <c r="P93">
        <f t="shared" si="8"/>
        <v>338.18052516706797</v>
      </c>
      <c r="Q93">
        <v>835.66153799999995</v>
      </c>
      <c r="R93">
        <v>226.353846</v>
      </c>
      <c r="S93">
        <v>84.770769000000001</v>
      </c>
      <c r="T93">
        <f t="shared" si="9"/>
        <v>12.049036925499999</v>
      </c>
      <c r="U93">
        <v>30.604614999999999</v>
      </c>
      <c r="W93">
        <v>252.15276299999999</v>
      </c>
      <c r="X93">
        <v>7.9278919999999999</v>
      </c>
      <c r="Y93">
        <f t="shared" si="10"/>
        <v>26.003485759999997</v>
      </c>
      <c r="Z93">
        <v>120.816514</v>
      </c>
      <c r="AA93">
        <v>22.103853000000001</v>
      </c>
      <c r="AB93">
        <f t="shared" si="11"/>
        <v>72.500637839999996</v>
      </c>
      <c r="AC93">
        <v>92</v>
      </c>
      <c r="AD93">
        <v>183</v>
      </c>
      <c r="AE93">
        <v>18</v>
      </c>
      <c r="AF93">
        <v>16200</v>
      </c>
      <c r="AG93">
        <v>18.903199999999998</v>
      </c>
      <c r="AH93">
        <v>34.3825</v>
      </c>
      <c r="AI93">
        <v>15.4793</v>
      </c>
      <c r="AK93">
        <v>4.8468299999999997</v>
      </c>
      <c r="AL93">
        <v>437.10060099999998</v>
      </c>
      <c r="AM93">
        <v>22.188800000000001</v>
      </c>
      <c r="AN93">
        <v>31.641020000000001</v>
      </c>
    </row>
    <row r="94" spans="1:40" x14ac:dyDescent="0.25">
      <c r="A94" t="s">
        <v>37</v>
      </c>
      <c r="B94" t="s">
        <v>37</v>
      </c>
      <c r="C94">
        <v>0</v>
      </c>
      <c r="D94">
        <v>42.177425999999997</v>
      </c>
      <c r="E94" t="s">
        <v>37</v>
      </c>
      <c r="F94" t="s">
        <v>37</v>
      </c>
      <c r="G94" t="s">
        <v>37</v>
      </c>
      <c r="H94">
        <v>92</v>
      </c>
      <c r="J94">
        <v>92</v>
      </c>
      <c r="K94">
        <v>64.111176</v>
      </c>
      <c r="L94">
        <f t="shared" si="6"/>
        <v>24.191348079999997</v>
      </c>
      <c r="M94">
        <v>7.3754109999999997</v>
      </c>
      <c r="N94">
        <f t="shared" si="7"/>
        <v>116.696068236</v>
      </c>
      <c r="O94">
        <v>26.789731</v>
      </c>
      <c r="P94">
        <f t="shared" si="8"/>
        <v>437.56564970403196</v>
      </c>
      <c r="Q94">
        <v>1081.247312</v>
      </c>
      <c r="R94">
        <v>240.682796</v>
      </c>
      <c r="S94">
        <v>96.188171999999994</v>
      </c>
      <c r="T94">
        <f t="shared" si="9"/>
        <v>10.792883138600001</v>
      </c>
      <c r="U94">
        <v>27.413978</v>
      </c>
      <c r="W94">
        <v>220.864845</v>
      </c>
      <c r="X94">
        <v>5.7713749999999999</v>
      </c>
      <c r="Y94">
        <f t="shared" si="10"/>
        <v>18.930109999999999</v>
      </c>
      <c r="Z94">
        <v>98.692380999999997</v>
      </c>
      <c r="AA94">
        <v>19.202584000000002</v>
      </c>
      <c r="AB94">
        <f t="shared" si="11"/>
        <v>62.984475520000004</v>
      </c>
    </row>
    <row r="95" spans="1:40" x14ac:dyDescent="0.25">
      <c r="A95" t="s">
        <v>37</v>
      </c>
      <c r="B95" t="s">
        <v>37</v>
      </c>
      <c r="C95">
        <v>0</v>
      </c>
      <c r="D95">
        <v>74.230727999999999</v>
      </c>
      <c r="E95" t="s">
        <v>37</v>
      </c>
      <c r="F95" t="s">
        <v>37</v>
      </c>
      <c r="G95" t="s">
        <v>37</v>
      </c>
      <c r="H95">
        <v>93</v>
      </c>
      <c r="J95">
        <v>93</v>
      </c>
      <c r="K95">
        <v>54.773817000000001</v>
      </c>
      <c r="L95">
        <f t="shared" si="6"/>
        <v>18.328574399999997</v>
      </c>
      <c r="M95">
        <v>5.5879799999999999</v>
      </c>
      <c r="N95">
        <f t="shared" si="7"/>
        <v>84.989027375999996</v>
      </c>
      <c r="O95">
        <v>19.510795999999999</v>
      </c>
      <c r="P95">
        <f t="shared" si="8"/>
        <v>428.91303001001199</v>
      </c>
      <c r="Q95">
        <v>1059.8662420000001</v>
      </c>
      <c r="R95">
        <v>186.09235699999999</v>
      </c>
      <c r="S95">
        <v>79.634394999999998</v>
      </c>
      <c r="T95">
        <f t="shared" si="9"/>
        <v>8.1825655245999993</v>
      </c>
      <c r="U95">
        <v>20.783757999999999</v>
      </c>
      <c r="W95">
        <v>178.22200000000001</v>
      </c>
      <c r="X95">
        <v>5.5351650000000001</v>
      </c>
      <c r="Y95">
        <f t="shared" si="10"/>
        <v>18.155341199999999</v>
      </c>
      <c r="Z95">
        <v>75.870245999999995</v>
      </c>
      <c r="AA95">
        <v>16.952407000000001</v>
      </c>
      <c r="AB95">
        <f t="shared" si="11"/>
        <v>55.603894959999998</v>
      </c>
    </row>
    <row r="96" spans="1:40" x14ac:dyDescent="0.25">
      <c r="A96" t="s">
        <v>37</v>
      </c>
      <c r="B96" t="s">
        <v>37</v>
      </c>
      <c r="C96">
        <v>0</v>
      </c>
      <c r="D96">
        <v>0.69758200000000004</v>
      </c>
      <c r="E96" t="s">
        <v>37</v>
      </c>
      <c r="F96" t="s">
        <v>37</v>
      </c>
      <c r="G96" t="s">
        <v>37</v>
      </c>
      <c r="H96">
        <v>94</v>
      </c>
      <c r="J96">
        <v>94</v>
      </c>
      <c r="K96">
        <v>50.964286000000001</v>
      </c>
      <c r="L96">
        <f t="shared" si="6"/>
        <v>17.198991599999999</v>
      </c>
      <c r="M96">
        <v>5.243595</v>
      </c>
      <c r="N96">
        <f t="shared" si="7"/>
        <v>45.389519999999997</v>
      </c>
      <c r="O96">
        <v>10.42</v>
      </c>
      <c r="P96">
        <f t="shared" si="8"/>
        <v>154.18536599999999</v>
      </c>
      <c r="Q96">
        <v>381</v>
      </c>
      <c r="R96">
        <v>93</v>
      </c>
      <c r="S96">
        <v>55.900002000000001</v>
      </c>
      <c r="T96">
        <f t="shared" si="9"/>
        <v>8.6614000000000004</v>
      </c>
      <c r="U96">
        <v>22</v>
      </c>
      <c r="W96">
        <v>159.931828</v>
      </c>
      <c r="X96">
        <v>6.0778800000000004</v>
      </c>
      <c r="Y96">
        <f t="shared" si="10"/>
        <v>19.9354464</v>
      </c>
      <c r="Z96">
        <v>67.892460999999997</v>
      </c>
      <c r="AA96">
        <v>19.258240000000001</v>
      </c>
      <c r="AB96">
        <f t="shared" si="11"/>
        <v>63.1670272</v>
      </c>
    </row>
    <row r="97" spans="1:28" x14ac:dyDescent="0.25">
      <c r="A97" t="s">
        <v>37</v>
      </c>
      <c r="B97" t="s">
        <v>37</v>
      </c>
      <c r="C97">
        <v>0</v>
      </c>
      <c r="D97">
        <v>11.807525999999999</v>
      </c>
      <c r="E97" t="s">
        <v>37</v>
      </c>
      <c r="F97" t="s">
        <v>37</v>
      </c>
      <c r="G97" t="s">
        <v>37</v>
      </c>
      <c r="H97">
        <v>95</v>
      </c>
      <c r="J97">
        <v>95</v>
      </c>
      <c r="K97">
        <v>32.197958999999997</v>
      </c>
      <c r="L97">
        <f t="shared" si="6"/>
        <v>7.2606768799999992</v>
      </c>
      <c r="M97">
        <v>2.2136209999999998</v>
      </c>
      <c r="N97">
        <f t="shared" si="7"/>
        <v>55.719181583999998</v>
      </c>
      <c r="O97">
        <v>12.791364</v>
      </c>
      <c r="P97">
        <f t="shared" si="8"/>
        <v>232.722042300852</v>
      </c>
      <c r="Q97">
        <v>575.06818199999998</v>
      </c>
      <c r="R97">
        <v>112.045455</v>
      </c>
      <c r="S97">
        <v>70.854545000000002</v>
      </c>
      <c r="T97">
        <f t="shared" si="9"/>
        <v>8.3616509931999996</v>
      </c>
      <c r="U97">
        <v>21.238636</v>
      </c>
      <c r="W97">
        <v>78.830270999999996</v>
      </c>
      <c r="X97">
        <v>3.6809409999999998</v>
      </c>
      <c r="Y97">
        <f t="shared" si="10"/>
        <v>12.073486479999998</v>
      </c>
      <c r="Z97">
        <v>24.637879999999999</v>
      </c>
      <c r="AA97">
        <v>12.359256</v>
      </c>
      <c r="AB97">
        <f t="shared" si="11"/>
        <v>40.538359679999999</v>
      </c>
    </row>
    <row r="98" spans="1:28" x14ac:dyDescent="0.25">
      <c r="A98" t="s">
        <v>37</v>
      </c>
      <c r="B98" t="s">
        <v>37</v>
      </c>
      <c r="C98">
        <v>0</v>
      </c>
      <c r="D98">
        <v>19.488396000000002</v>
      </c>
      <c r="E98" t="s">
        <v>37</v>
      </c>
      <c r="F98" t="s">
        <v>37</v>
      </c>
      <c r="G98" t="s">
        <v>37</v>
      </c>
      <c r="H98">
        <v>181</v>
      </c>
      <c r="J98">
        <v>181</v>
      </c>
      <c r="K98">
        <v>74.512071000000006</v>
      </c>
      <c r="L98">
        <f t="shared" si="6"/>
        <v>38.299946639999995</v>
      </c>
      <c r="M98">
        <v>11.676812999999999</v>
      </c>
      <c r="N98">
        <f t="shared" si="7"/>
        <v>235.15470039599998</v>
      </c>
      <c r="O98">
        <v>53.984090999999999</v>
      </c>
      <c r="P98">
        <f t="shared" si="8"/>
        <v>279.75759250212997</v>
      </c>
      <c r="Q98">
        <v>691.29545499999995</v>
      </c>
      <c r="R98">
        <v>383.09090900000001</v>
      </c>
      <c r="S98">
        <v>166.086364</v>
      </c>
      <c r="T98">
        <f t="shared" si="9"/>
        <v>20.950208493200002</v>
      </c>
      <c r="U98">
        <v>53.213636000000001</v>
      </c>
      <c r="W98">
        <v>263.94242300000002</v>
      </c>
      <c r="X98">
        <v>7.0140450000000003</v>
      </c>
      <c r="Y98">
        <f t="shared" si="10"/>
        <v>23.006067599999998</v>
      </c>
      <c r="Z98">
        <v>131.99286599999999</v>
      </c>
      <c r="AA98">
        <v>30.766266000000002</v>
      </c>
      <c r="AB98">
        <f t="shared" si="11"/>
        <v>100.91335248</v>
      </c>
    </row>
    <row r="99" spans="1:28" x14ac:dyDescent="0.25">
      <c r="A99" t="s">
        <v>37</v>
      </c>
      <c r="B99" t="s">
        <v>37</v>
      </c>
      <c r="C99">
        <v>0</v>
      </c>
      <c r="D99">
        <v>11.756199000000001</v>
      </c>
      <c r="E99" t="s">
        <v>37</v>
      </c>
      <c r="F99" t="s">
        <v>37</v>
      </c>
      <c r="G99" t="s">
        <v>37</v>
      </c>
      <c r="H99">
        <v>182</v>
      </c>
      <c r="J99">
        <v>182</v>
      </c>
      <c r="K99">
        <v>35.922432000000001</v>
      </c>
      <c r="L99">
        <f t="shared" si="6"/>
        <v>7.7876547999999994</v>
      </c>
      <c r="M99">
        <v>2.374285</v>
      </c>
      <c r="N99">
        <f t="shared" si="7"/>
        <v>106.359001452</v>
      </c>
      <c r="O99">
        <v>24.416667</v>
      </c>
      <c r="P99">
        <f t="shared" si="8"/>
        <v>339.06338773998198</v>
      </c>
      <c r="Q99">
        <v>837.84313699999996</v>
      </c>
      <c r="R99">
        <v>200.84313700000001</v>
      </c>
      <c r="S99">
        <v>107.670588</v>
      </c>
      <c r="T99">
        <f t="shared" si="9"/>
        <v>12.9434666327</v>
      </c>
      <c r="U99">
        <v>32.876471000000002</v>
      </c>
      <c r="W99">
        <v>91.243950999999996</v>
      </c>
      <c r="X99">
        <v>3.5510410000000001</v>
      </c>
      <c r="Y99">
        <f t="shared" si="10"/>
        <v>11.64741448</v>
      </c>
      <c r="Z99">
        <v>31.035530999999999</v>
      </c>
      <c r="AA99">
        <v>16.706213000000002</v>
      </c>
      <c r="AB99">
        <f t="shared" si="11"/>
        <v>54.79637864</v>
      </c>
    </row>
    <row r="100" spans="1:28" x14ac:dyDescent="0.25">
      <c r="A100" t="s">
        <v>37</v>
      </c>
      <c r="B100" t="s">
        <v>37</v>
      </c>
      <c r="C100">
        <v>0</v>
      </c>
      <c r="D100">
        <v>3.5984940000000001</v>
      </c>
      <c r="E100" t="s">
        <v>37</v>
      </c>
      <c r="F100" t="s">
        <v>37</v>
      </c>
      <c r="G100" t="s">
        <v>37</v>
      </c>
      <c r="H100">
        <v>183</v>
      </c>
      <c r="J100">
        <v>183</v>
      </c>
      <c r="K100">
        <v>71.558621000000002</v>
      </c>
      <c r="L100">
        <f t="shared" si="6"/>
        <v>31.434044</v>
      </c>
      <c r="M100">
        <v>9.5835500000000007</v>
      </c>
      <c r="N100">
        <f t="shared" si="7"/>
        <v>158.32608145199998</v>
      </c>
      <c r="O100">
        <v>36.346666999999997</v>
      </c>
      <c r="P100">
        <f t="shared" si="8"/>
        <v>259.64653759999999</v>
      </c>
      <c r="Q100">
        <v>641.6</v>
      </c>
      <c r="R100">
        <v>269.39999999999998</v>
      </c>
      <c r="S100">
        <v>117.80666600000001</v>
      </c>
      <c r="T100">
        <f t="shared" si="9"/>
        <v>15.2886835958</v>
      </c>
      <c r="U100">
        <v>38.833334000000001</v>
      </c>
      <c r="W100">
        <v>248.11207400000001</v>
      </c>
      <c r="X100">
        <v>6.3451000000000004</v>
      </c>
      <c r="Y100">
        <f t="shared" si="10"/>
        <v>20.811928000000002</v>
      </c>
      <c r="Z100">
        <v>116.626955</v>
      </c>
      <c r="AA100">
        <v>24.283366999999998</v>
      </c>
      <c r="AB100">
        <f t="shared" si="11"/>
        <v>79.649443759999997</v>
      </c>
    </row>
  </sheetData>
  <sortState xmlns:xlrd2="http://schemas.microsoft.com/office/spreadsheetml/2017/richdata2" ref="A3:H100">
    <sortCondition ref="H3:H100"/>
  </sortState>
  <mergeCells count="1">
    <mergeCell ref="K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62C9-87EF-4616-90BB-3E72AB735321}">
  <dimension ref="A1:T99"/>
  <sheetViews>
    <sheetView tabSelected="1" topLeftCell="A73" zoomScaleNormal="100" workbookViewId="0">
      <pane xSplit="1" topLeftCell="K1" activePane="topRight" state="frozen"/>
      <selection pane="topRight" activeCell="T17" sqref="T17"/>
    </sheetView>
  </sheetViews>
  <sheetFormatPr defaultRowHeight="15" customHeight="1" x14ac:dyDescent="0.25"/>
  <cols>
    <col min="1" max="1" width="12.5703125" style="1" bestFit="1" customWidth="1"/>
    <col min="2" max="2" width="8.85546875" style="1"/>
    <col min="3" max="3" width="14.85546875" style="1" bestFit="1" customWidth="1"/>
    <col min="4" max="4" width="9.5703125" style="1" bestFit="1" customWidth="1"/>
    <col min="5" max="5" width="9" style="1" bestFit="1" customWidth="1"/>
    <col min="7" max="8" width="16.85546875" style="1" customWidth="1"/>
    <col min="9" max="9" width="12.42578125" style="1" bestFit="1" customWidth="1"/>
    <col min="10" max="10" width="9" style="1" bestFit="1" customWidth="1"/>
    <col min="11" max="11" width="18.42578125" style="1" customWidth="1"/>
    <col min="12" max="12" width="9" style="1" customWidth="1"/>
    <col min="13" max="13" width="11.28515625" style="1" customWidth="1"/>
    <col min="14" max="14" width="55.5703125" style="4" customWidth="1"/>
    <col min="15" max="15" width="18.85546875" style="1" customWidth="1"/>
    <col min="16" max="16" width="12.42578125" style="1" customWidth="1"/>
    <col min="17" max="17" width="14.42578125" style="1" customWidth="1"/>
    <col min="18" max="19" width="13.85546875" style="1" customWidth="1"/>
  </cols>
  <sheetData>
    <row r="1" spans="1:19" ht="30" x14ac:dyDescent="0.25">
      <c r="A1" s="1" t="s">
        <v>49</v>
      </c>
      <c r="B1" s="1" t="s">
        <v>16</v>
      </c>
      <c r="C1" s="1" t="s">
        <v>24</v>
      </c>
      <c r="D1" s="1" t="s">
        <v>26</v>
      </c>
      <c r="E1" s="1" t="s">
        <v>28</v>
      </c>
      <c r="F1" s="1" t="s">
        <v>30</v>
      </c>
      <c r="G1" s="6" t="s">
        <v>22</v>
      </c>
      <c r="H1" s="2" t="s">
        <v>32</v>
      </c>
      <c r="I1" s="1" t="s">
        <v>21</v>
      </c>
      <c r="J1" s="1" t="s">
        <v>29</v>
      </c>
      <c r="K1" s="1" t="s">
        <v>59</v>
      </c>
      <c r="L1" s="1" t="s">
        <v>80</v>
      </c>
      <c r="M1" s="4" t="s">
        <v>122</v>
      </c>
      <c r="N1" s="4" t="s">
        <v>120</v>
      </c>
      <c r="O1" s="4" t="s">
        <v>50</v>
      </c>
      <c r="P1" s="1" t="s">
        <v>14</v>
      </c>
      <c r="Q1" s="1" t="s">
        <v>15</v>
      </c>
      <c r="R1" s="1" t="s">
        <v>113</v>
      </c>
      <c r="S1" s="1" t="s">
        <v>114</v>
      </c>
    </row>
    <row r="2" spans="1:19" x14ac:dyDescent="0.25">
      <c r="A2" s="1">
        <v>1</v>
      </c>
      <c r="B2" s="2">
        <v>105.68893199999999</v>
      </c>
      <c r="C2" s="2">
        <v>86.915546784</v>
      </c>
      <c r="D2" s="2">
        <v>361.44573148590399</v>
      </c>
      <c r="E2" s="2">
        <v>182.41702100000001</v>
      </c>
      <c r="F2" s="3">
        <v>9.4704117677999999</v>
      </c>
      <c r="G2" s="2">
        <v>50.306278399999997</v>
      </c>
      <c r="H2" s="2">
        <v>15.564046079999997</v>
      </c>
      <c r="I2" s="2">
        <v>45.080739999999999</v>
      </c>
      <c r="J2" s="2">
        <v>80.378084999999999</v>
      </c>
      <c r="K2" s="2" t="s">
        <v>60</v>
      </c>
      <c r="L2" s="2"/>
      <c r="M2" s="2" t="s">
        <v>123</v>
      </c>
      <c r="N2" s="4" t="s">
        <v>51</v>
      </c>
      <c r="O2" s="1" t="s">
        <v>36</v>
      </c>
      <c r="P2" s="1" t="s">
        <v>37</v>
      </c>
      <c r="Q2" s="1">
        <v>0</v>
      </c>
      <c r="R2" s="1" t="s">
        <v>115</v>
      </c>
      <c r="S2" s="1" t="s">
        <v>121</v>
      </c>
    </row>
    <row r="3" spans="1:19" ht="45" x14ac:dyDescent="0.25">
      <c r="A3" s="1">
        <v>2</v>
      </c>
      <c r="B3" s="2">
        <v>85.666878999999994</v>
      </c>
      <c r="C3" s="2">
        <v>136.825505784</v>
      </c>
      <c r="D3" s="2">
        <v>362.26811090331603</v>
      </c>
      <c r="E3" s="2">
        <v>258.272265</v>
      </c>
      <c r="F3" s="3">
        <v>13.797131460799999</v>
      </c>
      <c r="G3" s="2">
        <v>95.598952159999996</v>
      </c>
      <c r="H3" s="2">
        <v>36.225113759999999</v>
      </c>
      <c r="I3" s="2">
        <v>60.741404000000003</v>
      </c>
      <c r="J3" s="2">
        <v>91.470737999999997</v>
      </c>
      <c r="K3" s="2" t="s">
        <v>73</v>
      </c>
      <c r="L3" s="2" t="s">
        <v>81</v>
      </c>
      <c r="M3" s="2">
        <v>60</v>
      </c>
      <c r="N3" s="4" t="s">
        <v>99</v>
      </c>
      <c r="O3" s="1" t="s">
        <v>36</v>
      </c>
      <c r="P3" s="1" t="s">
        <v>37</v>
      </c>
      <c r="Q3" s="1">
        <v>0</v>
      </c>
      <c r="R3" s="1" t="s">
        <v>116</v>
      </c>
      <c r="S3" s="1" t="s">
        <v>129</v>
      </c>
    </row>
    <row r="4" spans="1:19" ht="30" x14ac:dyDescent="0.25">
      <c r="A4" s="1">
        <v>3</v>
      </c>
      <c r="B4" s="2">
        <v>141.65516099999999</v>
      </c>
      <c r="C4" s="2">
        <v>119.975578668</v>
      </c>
      <c r="D4" s="2">
        <v>323.14304778433001</v>
      </c>
      <c r="E4" s="2">
        <v>219.805994</v>
      </c>
      <c r="F4" s="3">
        <v>15.089639111999999</v>
      </c>
      <c r="G4" s="2">
        <v>88.358575200000004</v>
      </c>
      <c r="H4" s="2">
        <v>35.881172960000001</v>
      </c>
      <c r="I4" s="2">
        <v>52.601813</v>
      </c>
      <c r="J4" s="2">
        <v>101.75410100000001</v>
      </c>
      <c r="K4" s="2" t="s">
        <v>73</v>
      </c>
      <c r="L4" s="2" t="s">
        <v>81</v>
      </c>
      <c r="M4" s="2">
        <v>80</v>
      </c>
      <c r="N4" s="4" t="s">
        <v>64</v>
      </c>
      <c r="O4" s="1" t="s">
        <v>36</v>
      </c>
      <c r="P4" s="1" t="s">
        <v>37</v>
      </c>
      <c r="Q4" s="1">
        <v>0</v>
      </c>
      <c r="R4" s="1" t="s">
        <v>115</v>
      </c>
      <c r="S4" s="1" t="s">
        <v>121</v>
      </c>
    </row>
    <row r="5" spans="1:19" ht="30" x14ac:dyDescent="0.25">
      <c r="A5" s="1">
        <v>4</v>
      </c>
      <c r="B5" s="2">
        <v>23.526761</v>
      </c>
      <c r="C5" s="2">
        <v>101.79355625999999</v>
      </c>
      <c r="D5" s="2">
        <v>316.617163499588</v>
      </c>
      <c r="E5" s="2">
        <v>195.60377399999999</v>
      </c>
      <c r="F5" s="3">
        <v>12.945673321199999</v>
      </c>
      <c r="G5" s="2">
        <v>74.712610799999993</v>
      </c>
      <c r="H5" s="2">
        <v>28.585016319999994</v>
      </c>
      <c r="I5" s="2">
        <v>59.498426000000002</v>
      </c>
      <c r="J5" s="2">
        <v>88.677358999999996</v>
      </c>
      <c r="K5" s="2" t="s">
        <v>61</v>
      </c>
      <c r="L5" s="2" t="s">
        <v>81</v>
      </c>
      <c r="M5" s="2" t="s">
        <v>123</v>
      </c>
      <c r="N5" s="4" t="s">
        <v>62</v>
      </c>
      <c r="O5" s="1" t="s">
        <v>38</v>
      </c>
      <c r="P5" s="1" t="s">
        <v>37</v>
      </c>
      <c r="Q5" s="1">
        <v>0</v>
      </c>
      <c r="R5" s="1" t="s">
        <v>115</v>
      </c>
      <c r="S5" s="1" t="s">
        <v>121</v>
      </c>
    </row>
    <row r="6" spans="1:19" x14ac:dyDescent="0.25">
      <c r="A6" s="1">
        <v>5</v>
      </c>
      <c r="B6" s="2">
        <v>98.012523000000002</v>
      </c>
      <c r="C6" s="2">
        <v>122.99326736399999</v>
      </c>
      <c r="D6" s="2">
        <v>395.25513796715802</v>
      </c>
      <c r="E6" s="2">
        <v>240.16129000000001</v>
      </c>
      <c r="F6" s="3">
        <v>13.112387160999999</v>
      </c>
      <c r="G6" s="2">
        <v>83.957464639999998</v>
      </c>
      <c r="H6" s="2">
        <v>27.686627600000001</v>
      </c>
      <c r="I6" s="2">
        <v>70.231971999999999</v>
      </c>
      <c r="J6" s="2">
        <v>85.988709999999998</v>
      </c>
      <c r="K6" s="2" t="s">
        <v>73</v>
      </c>
      <c r="L6" s="2" t="s">
        <v>82</v>
      </c>
      <c r="M6" s="2">
        <v>60</v>
      </c>
      <c r="N6" s="4" t="s">
        <v>37</v>
      </c>
      <c r="O6" s="1" t="s">
        <v>38</v>
      </c>
      <c r="P6" s="1" t="s">
        <v>37</v>
      </c>
      <c r="Q6" s="1">
        <v>0</v>
      </c>
      <c r="R6" s="1" t="s">
        <v>115</v>
      </c>
      <c r="S6" s="1" t="s">
        <v>121</v>
      </c>
    </row>
    <row r="7" spans="1:19" x14ac:dyDescent="0.25">
      <c r="A7" s="1">
        <v>6</v>
      </c>
      <c r="B7" s="2">
        <v>27.731826000000002</v>
      </c>
      <c r="C7" s="2">
        <v>122.88863624399998</v>
      </c>
      <c r="D7" s="2">
        <v>245.615495683706</v>
      </c>
      <c r="E7" s="2">
        <v>217.468254</v>
      </c>
      <c r="F7" s="3">
        <v>15.224941597300001</v>
      </c>
      <c r="G7" s="2">
        <v>86.800621119999988</v>
      </c>
      <c r="H7" s="2">
        <v>31.705942879999998</v>
      </c>
      <c r="I7" s="2">
        <v>67.711985999999996</v>
      </c>
      <c r="J7" s="2">
        <v>108.693651</v>
      </c>
      <c r="K7" s="2" t="s">
        <v>61</v>
      </c>
      <c r="L7" s="2"/>
      <c r="M7" s="2" t="s">
        <v>123</v>
      </c>
      <c r="N7" s="4" t="s">
        <v>63</v>
      </c>
      <c r="O7" s="1" t="s">
        <v>36</v>
      </c>
      <c r="P7" s="1" t="s">
        <v>37</v>
      </c>
      <c r="Q7" s="1">
        <v>0</v>
      </c>
      <c r="R7" s="1" t="s">
        <v>115</v>
      </c>
      <c r="S7" s="1" t="s">
        <v>121</v>
      </c>
    </row>
    <row r="8" spans="1:19" ht="30" x14ac:dyDescent="0.25">
      <c r="A8" s="1">
        <v>7</v>
      </c>
      <c r="B8" s="2">
        <v>8.0665089999999999</v>
      </c>
      <c r="C8" s="2">
        <v>85.001738184000004</v>
      </c>
      <c r="D8" s="2">
        <v>309.38822834419597</v>
      </c>
      <c r="E8" s="2">
        <v>166.88571400000001</v>
      </c>
      <c r="F8" s="3">
        <v>12.020223203599999</v>
      </c>
      <c r="G8" s="2">
        <v>64.991310719999987</v>
      </c>
      <c r="H8" s="2">
        <v>22.427390320000001</v>
      </c>
      <c r="I8" s="2">
        <v>56.506098000000001</v>
      </c>
      <c r="J8" s="2">
        <v>92.071427999999997</v>
      </c>
      <c r="K8" s="2" t="s">
        <v>60</v>
      </c>
      <c r="L8" s="2"/>
      <c r="M8" s="2" t="s">
        <v>123</v>
      </c>
      <c r="N8" s="4" t="s">
        <v>65</v>
      </c>
      <c r="O8" s="1" t="s">
        <v>36</v>
      </c>
      <c r="P8" s="1" t="s">
        <v>37</v>
      </c>
      <c r="Q8" s="1">
        <v>0</v>
      </c>
      <c r="R8" s="1" t="s">
        <v>115</v>
      </c>
      <c r="S8" s="1" t="s">
        <v>121</v>
      </c>
    </row>
    <row r="9" spans="1:19" ht="30" x14ac:dyDescent="0.25">
      <c r="A9" s="1">
        <v>8</v>
      </c>
      <c r="B9" s="2">
        <v>9.0992960000000007</v>
      </c>
      <c r="C9" s="2">
        <v>117.73418144399999</v>
      </c>
      <c r="D9" s="2">
        <v>214.27630185422998</v>
      </c>
      <c r="E9" s="2">
        <v>205.121951</v>
      </c>
      <c r="F9" s="3">
        <v>15.019174686000001</v>
      </c>
      <c r="G9" s="2">
        <v>93.035812559999997</v>
      </c>
      <c r="H9" s="2">
        <v>34.332996559999998</v>
      </c>
      <c r="I9" s="2">
        <v>63.916215999999999</v>
      </c>
      <c r="J9" s="2">
        <v>108.836585</v>
      </c>
      <c r="K9" s="2" t="s">
        <v>73</v>
      </c>
      <c r="L9" s="2" t="s">
        <v>82</v>
      </c>
      <c r="M9" s="2">
        <v>60</v>
      </c>
      <c r="N9" s="4" t="s">
        <v>66</v>
      </c>
      <c r="O9" s="1" t="s">
        <v>36</v>
      </c>
      <c r="P9" s="1" t="s">
        <v>37</v>
      </c>
      <c r="Q9" s="1">
        <v>0</v>
      </c>
      <c r="R9" s="1" t="s">
        <v>115</v>
      </c>
      <c r="S9" s="1" t="s">
        <v>121</v>
      </c>
    </row>
    <row r="10" spans="1:19" x14ac:dyDescent="0.25">
      <c r="A10" s="1">
        <v>9</v>
      </c>
      <c r="B10" s="2">
        <v>13.744771999999999</v>
      </c>
      <c r="C10" s="2">
        <v>98.406396000000001</v>
      </c>
      <c r="D10" s="2">
        <v>293.14104900156201</v>
      </c>
      <c r="E10" s="2">
        <v>189.16666699999999</v>
      </c>
      <c r="F10" s="3">
        <v>11.6909215</v>
      </c>
      <c r="G10" s="2">
        <v>68.058970079999995</v>
      </c>
      <c r="H10" s="2">
        <v>23.204153359999996</v>
      </c>
      <c r="I10" s="2">
        <v>60.869801000000002</v>
      </c>
      <c r="J10" s="2">
        <v>89.103333000000006</v>
      </c>
      <c r="K10" s="2" t="s">
        <v>60</v>
      </c>
      <c r="L10" s="2"/>
      <c r="M10" s="2" t="s">
        <v>123</v>
      </c>
      <c r="N10" s="4" t="s">
        <v>90</v>
      </c>
      <c r="O10" s="1" t="s">
        <v>36</v>
      </c>
      <c r="P10" s="1" t="s">
        <v>37</v>
      </c>
      <c r="Q10" s="1">
        <v>0</v>
      </c>
      <c r="R10" s="1" t="s">
        <v>115</v>
      </c>
      <c r="S10" s="1" t="s">
        <v>121</v>
      </c>
    </row>
    <row r="11" spans="1:19" ht="30" x14ac:dyDescent="0.25">
      <c r="A11" s="1">
        <v>10</v>
      </c>
      <c r="B11" s="2">
        <v>19.327321999999999</v>
      </c>
      <c r="C11" s="2">
        <v>130.348042308</v>
      </c>
      <c r="D11" s="2">
        <v>390.39174626244602</v>
      </c>
      <c r="E11" s="2">
        <v>240.26436799999999</v>
      </c>
      <c r="F11" s="3">
        <v>15.2674147407</v>
      </c>
      <c r="G11" s="2">
        <v>92.800652959999994</v>
      </c>
      <c r="H11" s="2">
        <v>17.616171519999998</v>
      </c>
      <c r="I11" s="2">
        <v>67.364570000000001</v>
      </c>
      <c r="J11" s="2">
        <v>108.595403</v>
      </c>
      <c r="K11" s="2" t="s">
        <v>60</v>
      </c>
      <c r="L11" s="2" t="s">
        <v>82</v>
      </c>
      <c r="M11" s="2" t="s">
        <v>123</v>
      </c>
      <c r="N11" s="4" t="s">
        <v>124</v>
      </c>
      <c r="O11" s="1" t="s">
        <v>36</v>
      </c>
      <c r="P11" s="1" t="s">
        <v>39</v>
      </c>
      <c r="Q11" s="1">
        <v>1998</v>
      </c>
      <c r="R11" s="1" t="s">
        <v>115</v>
      </c>
      <c r="S11" s="1" t="s">
        <v>121</v>
      </c>
    </row>
    <row r="12" spans="1:19" ht="30" x14ac:dyDescent="0.25">
      <c r="A12" s="1">
        <v>11</v>
      </c>
      <c r="B12" s="2">
        <v>26.126341</v>
      </c>
      <c r="C12" s="2">
        <v>143.66087999999999</v>
      </c>
      <c r="D12" s="2">
        <v>394.04070037168998</v>
      </c>
      <c r="E12" s="2">
        <v>274.39830499999999</v>
      </c>
      <c r="F12" s="3">
        <v>16.557754286000002</v>
      </c>
      <c r="G12" s="2">
        <v>94.665943039999988</v>
      </c>
      <c r="H12" s="2">
        <v>28.03743016</v>
      </c>
      <c r="I12" s="2">
        <v>59.846958000000001</v>
      </c>
      <c r="J12" s="2">
        <v>116.930509</v>
      </c>
      <c r="K12" s="2" t="s">
        <v>73</v>
      </c>
      <c r="L12" s="2" t="s">
        <v>82</v>
      </c>
      <c r="M12" s="2">
        <v>80</v>
      </c>
      <c r="N12" s="4" t="s">
        <v>91</v>
      </c>
      <c r="O12" s="1" t="s">
        <v>40</v>
      </c>
      <c r="P12" s="1" t="s">
        <v>41</v>
      </c>
      <c r="Q12" s="1">
        <v>1985</v>
      </c>
      <c r="R12" s="1" t="s">
        <v>117</v>
      </c>
      <c r="S12" s="1" t="s">
        <v>121</v>
      </c>
    </row>
    <row r="13" spans="1:19" x14ac:dyDescent="0.25">
      <c r="A13" s="1">
        <v>12</v>
      </c>
      <c r="B13" s="2">
        <v>33.891820000000003</v>
      </c>
      <c r="C13" s="2">
        <v>142.115105484</v>
      </c>
      <c r="D13" s="2">
        <v>422.07344649270794</v>
      </c>
      <c r="E13" s="2">
        <v>267.86111099999999</v>
      </c>
      <c r="F13" s="3">
        <v>14.591779477800001</v>
      </c>
      <c r="G13" s="2">
        <v>89.669217279999998</v>
      </c>
      <c r="H13" s="2">
        <v>19.359547279999997</v>
      </c>
      <c r="I13" s="2">
        <v>54.570284000000001</v>
      </c>
      <c r="J13" s="2">
        <v>121.126389</v>
      </c>
      <c r="K13" s="2" t="s">
        <v>73</v>
      </c>
      <c r="L13" s="2" t="s">
        <v>82</v>
      </c>
      <c r="M13" s="2">
        <v>80</v>
      </c>
      <c r="N13" s="4" t="s">
        <v>92</v>
      </c>
      <c r="O13" s="1" t="s">
        <v>37</v>
      </c>
      <c r="P13" s="1" t="s">
        <v>37</v>
      </c>
      <c r="Q13" s="1">
        <v>0</v>
      </c>
      <c r="R13" s="1" t="s">
        <v>115</v>
      </c>
      <c r="S13" s="1" t="s">
        <v>121</v>
      </c>
    </row>
    <row r="14" spans="1:19" ht="90" x14ac:dyDescent="0.25">
      <c r="A14" s="1">
        <v>13</v>
      </c>
      <c r="B14" s="2">
        <v>20.043199999999999</v>
      </c>
      <c r="C14" s="2">
        <v>153.15851509199999</v>
      </c>
      <c r="D14" s="2">
        <v>352.59231307366002</v>
      </c>
      <c r="E14" s="2">
        <v>276.17857099999998</v>
      </c>
      <c r="F14" s="3">
        <v>16.1290453009</v>
      </c>
      <c r="G14" s="2">
        <v>86.501603199999991</v>
      </c>
      <c r="H14" s="2">
        <v>24.764147599999998</v>
      </c>
      <c r="I14" s="2">
        <v>69.879503</v>
      </c>
      <c r="J14" s="2">
        <v>120.835714</v>
      </c>
      <c r="K14" s="2" t="s">
        <v>73</v>
      </c>
      <c r="L14" s="2" t="s">
        <v>82</v>
      </c>
      <c r="M14" s="2">
        <v>80</v>
      </c>
      <c r="N14" s="4" t="s">
        <v>98</v>
      </c>
      <c r="O14" s="1" t="s">
        <v>37</v>
      </c>
      <c r="P14" s="1" t="s">
        <v>37</v>
      </c>
      <c r="Q14" s="1">
        <v>0</v>
      </c>
      <c r="R14" s="1" t="s">
        <v>115</v>
      </c>
      <c r="S14" s="1" t="s">
        <v>121</v>
      </c>
    </row>
    <row r="15" spans="1:19" ht="60" x14ac:dyDescent="0.25">
      <c r="A15" s="1">
        <v>14</v>
      </c>
      <c r="B15" s="2">
        <v>36.987015</v>
      </c>
      <c r="C15" s="2">
        <v>146.72066507999997</v>
      </c>
      <c r="D15" s="2">
        <v>365.82101562326199</v>
      </c>
      <c r="E15" s="2">
        <v>273.19626199999999</v>
      </c>
      <c r="F15" s="3">
        <v>13.592952341599998</v>
      </c>
      <c r="G15" s="2">
        <v>81.757122559999985</v>
      </c>
      <c r="H15" s="2">
        <v>21.367858479999999</v>
      </c>
      <c r="I15" s="2">
        <v>63.464261999999998</v>
      </c>
      <c r="J15" s="2">
        <v>110.538318</v>
      </c>
      <c r="K15" s="2" t="s">
        <v>73</v>
      </c>
      <c r="L15" s="2" t="s">
        <v>82</v>
      </c>
      <c r="M15" s="2">
        <v>80</v>
      </c>
      <c r="N15" s="4" t="s">
        <v>93</v>
      </c>
      <c r="O15" s="1" t="s">
        <v>37</v>
      </c>
      <c r="P15" s="1" t="s">
        <v>37</v>
      </c>
      <c r="Q15" s="1">
        <v>0</v>
      </c>
      <c r="R15" s="1" t="s">
        <v>115</v>
      </c>
      <c r="S15" s="1" t="s">
        <v>121</v>
      </c>
    </row>
    <row r="16" spans="1:19" ht="45" x14ac:dyDescent="0.25">
      <c r="A16" s="1">
        <v>15</v>
      </c>
      <c r="B16" s="2">
        <v>13.161593999999999</v>
      </c>
      <c r="C16" s="2">
        <v>220.8500712</v>
      </c>
      <c r="D16" s="2">
        <v>358.04998535999999</v>
      </c>
      <c r="E16" s="2">
        <v>382.42</v>
      </c>
      <c r="F16" s="3">
        <v>16.631462800000001</v>
      </c>
      <c r="G16" s="2">
        <v>77.154206719999991</v>
      </c>
      <c r="H16" s="2">
        <v>21.049705039999999</v>
      </c>
      <c r="I16" s="2">
        <v>76.388784999999999</v>
      </c>
      <c r="J16" s="2">
        <v>130.861999</v>
      </c>
      <c r="K16" s="2" t="s">
        <v>61</v>
      </c>
      <c r="L16" s="2" t="s">
        <v>82</v>
      </c>
      <c r="M16" s="2">
        <v>80</v>
      </c>
      <c r="N16" s="4" t="s">
        <v>94</v>
      </c>
      <c r="O16" s="1" t="s">
        <v>37</v>
      </c>
      <c r="P16" s="1" t="s">
        <v>37</v>
      </c>
      <c r="Q16" s="1">
        <v>0</v>
      </c>
      <c r="R16" s="1" t="s">
        <v>117</v>
      </c>
      <c r="S16" s="1" t="s">
        <v>121</v>
      </c>
    </row>
    <row r="17" spans="1:20" ht="45" x14ac:dyDescent="0.25">
      <c r="A17" s="1">
        <v>16</v>
      </c>
      <c r="B17" s="2">
        <v>141.550614</v>
      </c>
      <c r="C17" s="2">
        <v>271.27505314799998</v>
      </c>
      <c r="D17" s="2">
        <v>474.24839598659202</v>
      </c>
      <c r="E17" s="2">
        <v>477.16861799999998</v>
      </c>
      <c r="F17" s="3">
        <v>18.752382967600003</v>
      </c>
      <c r="G17" s="2">
        <v>90.926582319999994</v>
      </c>
      <c r="H17" s="2">
        <v>24.607540719999999</v>
      </c>
      <c r="I17" s="2">
        <v>70.888281000000006</v>
      </c>
      <c r="J17" s="2">
        <v>163.844731</v>
      </c>
      <c r="K17" s="2" t="s">
        <v>73</v>
      </c>
      <c r="L17" s="2" t="s">
        <v>81</v>
      </c>
      <c r="M17" s="2">
        <v>100</v>
      </c>
      <c r="N17" s="4" t="s">
        <v>95</v>
      </c>
      <c r="O17" s="1" t="s">
        <v>37</v>
      </c>
      <c r="P17" s="1" t="s">
        <v>37</v>
      </c>
      <c r="Q17" s="1">
        <v>0</v>
      </c>
      <c r="R17" s="21" t="s">
        <v>118</v>
      </c>
      <c r="S17" s="21" t="s">
        <v>117</v>
      </c>
      <c r="T17" s="21"/>
    </row>
    <row r="18" spans="1:20" x14ac:dyDescent="0.25">
      <c r="A18" s="1">
        <v>17</v>
      </c>
      <c r="B18" s="2">
        <v>7.2028949999999998</v>
      </c>
      <c r="C18" s="2">
        <v>91.609036595999996</v>
      </c>
      <c r="D18" s="2">
        <v>129.07295910295599</v>
      </c>
      <c r="E18" s="2">
        <v>154.89189200000001</v>
      </c>
      <c r="F18" s="3">
        <v>15.523484700999999</v>
      </c>
      <c r="G18" s="2">
        <v>86.678204960000002</v>
      </c>
      <c r="H18" s="2">
        <v>18.474370400000002</v>
      </c>
      <c r="I18" s="2">
        <v>43.814726999999998</v>
      </c>
      <c r="J18" s="2">
        <v>124.608107</v>
      </c>
      <c r="K18" s="2" t="s">
        <v>60</v>
      </c>
      <c r="L18" s="2"/>
      <c r="M18" s="2" t="s">
        <v>123</v>
      </c>
      <c r="N18" s="4" t="s">
        <v>96</v>
      </c>
      <c r="O18" s="1" t="s">
        <v>37</v>
      </c>
      <c r="P18" s="1" t="s">
        <v>37</v>
      </c>
      <c r="Q18" s="1">
        <v>0</v>
      </c>
      <c r="R18" s="1" t="s">
        <v>117</v>
      </c>
      <c r="S18" s="1" t="s">
        <v>121</v>
      </c>
    </row>
    <row r="19" spans="1:20" x14ac:dyDescent="0.25">
      <c r="A19" s="1">
        <v>18</v>
      </c>
      <c r="B19" s="2">
        <v>14.428863</v>
      </c>
      <c r="C19" s="2">
        <v>96.526359467999995</v>
      </c>
      <c r="D19" s="2">
        <v>445.12439949787802</v>
      </c>
      <c r="E19" s="2">
        <v>194.701493</v>
      </c>
      <c r="F19" s="3">
        <v>13.300008832999998</v>
      </c>
      <c r="G19" s="2">
        <v>56.648525759999998</v>
      </c>
      <c r="H19" s="2">
        <v>12.1556964</v>
      </c>
      <c r="I19" s="2">
        <v>31.012027</v>
      </c>
      <c r="J19" s="2">
        <v>110.27462800000001</v>
      </c>
      <c r="K19" s="2" t="s">
        <v>60</v>
      </c>
      <c r="L19" s="2"/>
      <c r="M19" s="2" t="s">
        <v>123</v>
      </c>
      <c r="N19" s="4" t="s">
        <v>97</v>
      </c>
      <c r="O19" s="1" t="s">
        <v>37</v>
      </c>
      <c r="P19" s="1" t="s">
        <v>37</v>
      </c>
      <c r="Q19" s="1">
        <v>0</v>
      </c>
      <c r="R19" s="1" t="s">
        <v>115</v>
      </c>
      <c r="S19" s="1" t="s">
        <v>121</v>
      </c>
    </row>
    <row r="20" spans="1:20" s="18" customFormat="1" x14ac:dyDescent="0.25">
      <c r="A20" s="14">
        <v>19</v>
      </c>
      <c r="B20" s="15">
        <v>32.76229</v>
      </c>
      <c r="C20" s="15">
        <v>99.689673599999992</v>
      </c>
      <c r="D20" s="15">
        <v>422.21429947843802</v>
      </c>
      <c r="E20" s="15">
        <v>203.63333299999999</v>
      </c>
      <c r="F20" s="16">
        <v>12.7146726021</v>
      </c>
      <c r="G20" s="15">
        <v>82.466750559999994</v>
      </c>
      <c r="H20" s="15">
        <v>30.379983199999998</v>
      </c>
      <c r="I20" s="15">
        <v>63.665157999999998</v>
      </c>
      <c r="J20" s="15">
        <v>85.467332999999996</v>
      </c>
      <c r="K20" s="15" t="s">
        <v>73</v>
      </c>
      <c r="L20" s="15" t="s">
        <v>82</v>
      </c>
      <c r="M20" s="15">
        <v>60</v>
      </c>
      <c r="N20" s="17" t="s">
        <v>37</v>
      </c>
      <c r="O20" s="14" t="s">
        <v>42</v>
      </c>
      <c r="P20" s="14" t="s">
        <v>43</v>
      </c>
      <c r="Q20" s="14">
        <v>1997</v>
      </c>
      <c r="R20" s="14"/>
      <c r="S20" s="14"/>
    </row>
    <row r="21" spans="1:20" s="18" customFormat="1" x14ac:dyDescent="0.25">
      <c r="A21" s="14">
        <v>20</v>
      </c>
      <c r="B21" s="15">
        <v>26.788609000000001</v>
      </c>
      <c r="C21" s="15">
        <v>131.23357354799998</v>
      </c>
      <c r="D21" s="15">
        <v>363.94423695</v>
      </c>
      <c r="E21" s="15">
        <v>251.95</v>
      </c>
      <c r="F21" s="16">
        <v>12.7151977979</v>
      </c>
      <c r="G21" s="15">
        <v>87.734027119999993</v>
      </c>
      <c r="H21" s="15">
        <v>29.216245759999996</v>
      </c>
      <c r="I21" s="15">
        <v>72.370165999999998</v>
      </c>
      <c r="J21" s="15">
        <v>77.977500000000006</v>
      </c>
      <c r="K21" s="15" t="s">
        <v>73</v>
      </c>
      <c r="L21" s="15" t="s">
        <v>82</v>
      </c>
      <c r="M21" s="15">
        <v>60</v>
      </c>
      <c r="N21" s="17" t="s">
        <v>37</v>
      </c>
      <c r="O21" s="14" t="s">
        <v>42</v>
      </c>
      <c r="P21" s="14" t="s">
        <v>43</v>
      </c>
      <c r="Q21" s="14">
        <v>1997</v>
      </c>
      <c r="R21" s="14" t="s">
        <v>115</v>
      </c>
      <c r="S21" s="1" t="s">
        <v>121</v>
      </c>
    </row>
    <row r="22" spans="1:20" x14ac:dyDescent="0.25">
      <c r="A22" s="1">
        <v>21</v>
      </c>
      <c r="B22" s="2">
        <v>8.9861190000000004</v>
      </c>
      <c r="C22" s="2">
        <v>74.608718579999987</v>
      </c>
      <c r="D22" s="2">
        <v>497.42818685015203</v>
      </c>
      <c r="E22" s="2">
        <v>162.731707</v>
      </c>
      <c r="F22" s="3">
        <v>11.2982297657</v>
      </c>
      <c r="G22" s="2">
        <v>53.128961119999992</v>
      </c>
      <c r="H22" s="2">
        <v>9.6540338399999985</v>
      </c>
      <c r="I22" s="2">
        <v>60.318680999999998</v>
      </c>
      <c r="J22" s="2">
        <v>69.548781000000005</v>
      </c>
      <c r="K22" s="2" t="s">
        <v>60</v>
      </c>
      <c r="L22" s="2"/>
      <c r="M22" s="2" t="s">
        <v>123</v>
      </c>
      <c r="N22" s="4" t="s">
        <v>75</v>
      </c>
      <c r="O22" s="1" t="s">
        <v>37</v>
      </c>
      <c r="P22" s="1" t="s">
        <v>37</v>
      </c>
      <c r="Q22" s="1">
        <v>0</v>
      </c>
      <c r="R22" s="1" t="s">
        <v>115</v>
      </c>
      <c r="S22" s="1" t="s">
        <v>121</v>
      </c>
    </row>
    <row r="23" spans="1:20" s="18" customFormat="1" ht="30" x14ac:dyDescent="0.25">
      <c r="A23" s="14">
        <v>22</v>
      </c>
      <c r="B23" s="15">
        <v>63.964055000000002</v>
      </c>
      <c r="C23" s="15">
        <v>135.95197096799998</v>
      </c>
      <c r="D23" s="15">
        <v>402.16795386770798</v>
      </c>
      <c r="E23" s="15">
        <v>261.625</v>
      </c>
      <c r="F23" s="16">
        <v>12.6521235146</v>
      </c>
      <c r="G23" s="15">
        <v>80.893478879999989</v>
      </c>
      <c r="H23" s="15">
        <v>28.13705032</v>
      </c>
      <c r="I23" s="15">
        <v>81.296025</v>
      </c>
      <c r="J23" s="15">
        <v>79.039236000000002</v>
      </c>
      <c r="K23" s="15" t="s">
        <v>73</v>
      </c>
      <c r="L23" s="15" t="s">
        <v>82</v>
      </c>
      <c r="M23" s="15">
        <v>60</v>
      </c>
      <c r="N23" s="17" t="s">
        <v>107</v>
      </c>
      <c r="O23" s="14" t="s">
        <v>37</v>
      </c>
      <c r="P23" s="14" t="s">
        <v>37</v>
      </c>
      <c r="Q23" s="14">
        <v>0</v>
      </c>
      <c r="R23" s="14" t="s">
        <v>115</v>
      </c>
      <c r="S23" s="1" t="s">
        <v>121</v>
      </c>
    </row>
    <row r="24" spans="1:20" s="18" customFormat="1" ht="45" x14ac:dyDescent="0.25">
      <c r="A24" s="14">
        <v>23</v>
      </c>
      <c r="B24" s="15">
        <v>34.901437999999999</v>
      </c>
      <c r="C24" s="15">
        <v>145.05033074400001</v>
      </c>
      <c r="D24" s="15">
        <v>442.61234190901405</v>
      </c>
      <c r="E24" s="15">
        <v>281.18589700000001</v>
      </c>
      <c r="F24" s="16">
        <v>13.240686117000001</v>
      </c>
      <c r="G24" s="15">
        <v>87.398059999999987</v>
      </c>
      <c r="H24" s="15">
        <v>26.687523200000001</v>
      </c>
      <c r="I24" s="15">
        <v>79.824822999999995</v>
      </c>
      <c r="J24" s="15">
        <v>79.939103000000003</v>
      </c>
      <c r="K24" s="15" t="s">
        <v>73</v>
      </c>
      <c r="L24" s="15" t="s">
        <v>82</v>
      </c>
      <c r="M24" s="15">
        <v>80</v>
      </c>
      <c r="N24" s="17" t="s">
        <v>106</v>
      </c>
      <c r="O24" s="14" t="s">
        <v>37</v>
      </c>
      <c r="P24" s="14" t="s">
        <v>37</v>
      </c>
      <c r="Q24" s="14">
        <v>0</v>
      </c>
      <c r="R24" s="14" t="s">
        <v>115</v>
      </c>
      <c r="S24" s="1" t="s">
        <v>121</v>
      </c>
    </row>
    <row r="25" spans="1:20" ht="45" x14ac:dyDescent="0.25">
      <c r="A25" s="1">
        <v>24</v>
      </c>
      <c r="B25" s="2">
        <v>11.264568000000001</v>
      </c>
      <c r="C25" s="2">
        <v>82.378929599999992</v>
      </c>
      <c r="D25" s="2">
        <v>519.76251095999999</v>
      </c>
      <c r="E25" s="2">
        <v>179.6</v>
      </c>
      <c r="F25" s="3">
        <v>12.633045600000001</v>
      </c>
      <c r="G25" s="2">
        <v>86.415457279999998</v>
      </c>
      <c r="H25" s="2">
        <v>15.195725039999999</v>
      </c>
      <c r="I25" s="2">
        <v>60.076923000000001</v>
      </c>
      <c r="J25" s="2">
        <v>80.366</v>
      </c>
      <c r="K25" s="2" t="s">
        <v>60</v>
      </c>
      <c r="L25" s="2"/>
      <c r="M25" s="2" t="s">
        <v>123</v>
      </c>
      <c r="N25" s="4" t="s">
        <v>68</v>
      </c>
      <c r="O25" s="1" t="s">
        <v>37</v>
      </c>
      <c r="P25" s="1" t="s">
        <v>37</v>
      </c>
      <c r="Q25" s="1">
        <v>0</v>
      </c>
      <c r="R25" s="14" t="s">
        <v>115</v>
      </c>
      <c r="S25" s="1" t="s">
        <v>121</v>
      </c>
    </row>
    <row r="26" spans="1:20" ht="30" x14ac:dyDescent="0.25">
      <c r="A26" s="1">
        <v>25</v>
      </c>
      <c r="B26" s="2">
        <v>15.606574</v>
      </c>
      <c r="C26" s="2">
        <v>149.53794728399998</v>
      </c>
      <c r="D26" s="2">
        <v>376.77907237512596</v>
      </c>
      <c r="E26" s="2">
        <v>280.45945899999998</v>
      </c>
      <c r="F26" s="3">
        <v>14.128509538199999</v>
      </c>
      <c r="G26" s="2">
        <v>98.96104072</v>
      </c>
      <c r="H26" s="2">
        <v>33.409305920000001</v>
      </c>
      <c r="I26" s="2">
        <v>80.345483000000002</v>
      </c>
      <c r="J26" s="2">
        <v>90.385135000000005</v>
      </c>
      <c r="K26" s="2" t="s">
        <v>73</v>
      </c>
      <c r="L26" s="2" t="s">
        <v>82</v>
      </c>
      <c r="M26" s="2">
        <v>80</v>
      </c>
      <c r="N26" s="4" t="s">
        <v>69</v>
      </c>
      <c r="O26" s="1" t="s">
        <v>37</v>
      </c>
      <c r="P26" s="1" t="s">
        <v>37</v>
      </c>
      <c r="Q26" s="1">
        <v>0</v>
      </c>
      <c r="R26" s="14" t="s">
        <v>115</v>
      </c>
      <c r="S26" s="1" t="s">
        <v>121</v>
      </c>
    </row>
    <row r="27" spans="1:20" s="18" customFormat="1" x14ac:dyDescent="0.25">
      <c r="A27" s="14">
        <v>26</v>
      </c>
      <c r="B27" s="15">
        <v>7.1204770000000002</v>
      </c>
      <c r="C27" s="15">
        <v>163.73114999999999</v>
      </c>
      <c r="D27" s="15">
        <v>475.59457506249998</v>
      </c>
      <c r="E27" s="15">
        <v>311.8125</v>
      </c>
      <c r="F27" s="16">
        <v>13.560504375000001</v>
      </c>
      <c r="G27" s="15">
        <v>94.055967999999993</v>
      </c>
      <c r="H27" s="15">
        <v>26.116015999999998</v>
      </c>
      <c r="I27" s="15">
        <v>80.489654999999999</v>
      </c>
      <c r="J27" s="15">
        <v>80.3125</v>
      </c>
      <c r="K27" s="15" t="s">
        <v>73</v>
      </c>
      <c r="L27" s="15" t="s">
        <v>82</v>
      </c>
      <c r="M27" s="15">
        <v>80</v>
      </c>
      <c r="N27" s="17" t="s">
        <v>37</v>
      </c>
      <c r="O27" s="14" t="s">
        <v>37</v>
      </c>
      <c r="P27" s="14" t="s">
        <v>37</v>
      </c>
      <c r="Q27" s="14">
        <v>0</v>
      </c>
      <c r="R27" s="21"/>
      <c r="S27" s="14"/>
    </row>
    <row r="28" spans="1:20" s="18" customFormat="1" x14ac:dyDescent="0.25">
      <c r="A28" s="14">
        <v>27</v>
      </c>
      <c r="B28" s="15">
        <v>16.872434999999999</v>
      </c>
      <c r="C28" s="15">
        <v>136.515924864</v>
      </c>
      <c r="D28" s="15">
        <v>535.17648189254805</v>
      </c>
      <c r="E28" s="15">
        <v>270.14102600000001</v>
      </c>
      <c r="F28" s="16">
        <v>13.5044147234</v>
      </c>
      <c r="G28" s="15">
        <v>100.84274391999999</v>
      </c>
      <c r="H28" s="15">
        <v>23.302986319999999</v>
      </c>
      <c r="I28" s="15">
        <v>83.257732000000004</v>
      </c>
      <c r="J28" s="15">
        <v>101.971795</v>
      </c>
      <c r="K28" s="15" t="s">
        <v>61</v>
      </c>
      <c r="L28" s="15" t="s">
        <v>82</v>
      </c>
      <c r="M28" s="15">
        <v>80</v>
      </c>
      <c r="N28" s="17" t="s">
        <v>37</v>
      </c>
      <c r="O28" s="14" t="s">
        <v>37</v>
      </c>
      <c r="P28" s="14" t="s">
        <v>37</v>
      </c>
      <c r="Q28" s="14">
        <v>0</v>
      </c>
      <c r="R28" s="14" t="s">
        <v>115</v>
      </c>
      <c r="S28" s="1" t="s">
        <v>121</v>
      </c>
    </row>
    <row r="29" spans="1:20" x14ac:dyDescent="0.25">
      <c r="A29" s="1">
        <v>28</v>
      </c>
      <c r="B29" s="2">
        <v>8.6059280000000005</v>
      </c>
      <c r="C29" s="2">
        <v>151.06608</v>
      </c>
      <c r="D29" s="2">
        <v>425.20046735528797</v>
      </c>
      <c r="E29" s="2">
        <v>289.71794899999998</v>
      </c>
      <c r="F29" s="3">
        <v>15.7056012659</v>
      </c>
      <c r="G29" s="2">
        <v>117.33840183999999</v>
      </c>
      <c r="H29" s="2">
        <v>37.754541679999996</v>
      </c>
      <c r="I29" s="2">
        <v>86.694286000000005</v>
      </c>
      <c r="J29" s="2">
        <v>110.44615400000001</v>
      </c>
      <c r="K29" s="2" t="s">
        <v>60</v>
      </c>
      <c r="L29" s="2"/>
      <c r="M29" s="2" t="s">
        <v>123</v>
      </c>
      <c r="N29" s="4" t="s">
        <v>70</v>
      </c>
      <c r="O29" s="1" t="s">
        <v>37</v>
      </c>
      <c r="P29" s="1" t="s">
        <v>37</v>
      </c>
      <c r="Q29" s="1">
        <v>0</v>
      </c>
      <c r="R29" s="14" t="s">
        <v>115</v>
      </c>
      <c r="S29" s="1" t="s">
        <v>121</v>
      </c>
    </row>
    <row r="30" spans="1:20" x14ac:dyDescent="0.25">
      <c r="A30" s="1">
        <v>29</v>
      </c>
      <c r="B30" s="2">
        <v>4.7561460000000002</v>
      </c>
      <c r="C30" s="2">
        <v>83.533561451999987</v>
      </c>
      <c r="D30" s="2">
        <v>449.64468748526804</v>
      </c>
      <c r="E30" s="2">
        <v>179.33333300000001</v>
      </c>
      <c r="F30" s="3">
        <v>9.3044432020999999</v>
      </c>
      <c r="G30" s="2">
        <v>72.094727999999989</v>
      </c>
      <c r="H30" s="2">
        <v>10.563508959999998</v>
      </c>
      <c r="I30" s="2">
        <v>58.860104</v>
      </c>
      <c r="J30" s="2">
        <v>108.27619</v>
      </c>
      <c r="K30" s="2" t="s">
        <v>60</v>
      </c>
      <c r="L30" s="2"/>
      <c r="M30" s="2" t="s">
        <v>123</v>
      </c>
      <c r="N30" s="4" t="s">
        <v>70</v>
      </c>
      <c r="O30" s="1" t="s">
        <v>37</v>
      </c>
      <c r="P30" s="1" t="s">
        <v>37</v>
      </c>
      <c r="Q30" s="1">
        <v>0</v>
      </c>
      <c r="R30" s="14" t="s">
        <v>115</v>
      </c>
      <c r="S30" s="1" t="s">
        <v>121</v>
      </c>
    </row>
    <row r="31" spans="1:20" x14ac:dyDescent="0.25">
      <c r="A31" s="1">
        <v>30</v>
      </c>
      <c r="B31" s="2">
        <v>3.7228490000000001</v>
      </c>
      <c r="C31" s="2">
        <v>98.723900483999998</v>
      </c>
      <c r="D31" s="2">
        <v>698.57796613229198</v>
      </c>
      <c r="E31" s="2">
        <v>223</v>
      </c>
      <c r="F31" s="3">
        <v>10.0109161986</v>
      </c>
      <c r="G31" s="2">
        <v>103.732624</v>
      </c>
      <c r="H31" s="2">
        <v>15.53619232</v>
      </c>
      <c r="I31" s="2">
        <v>81.328946999999999</v>
      </c>
      <c r="J31" s="2">
        <v>106.944444</v>
      </c>
      <c r="K31" s="2" t="s">
        <v>60</v>
      </c>
      <c r="L31" s="2"/>
      <c r="M31" s="2" t="s">
        <v>123</v>
      </c>
      <c r="N31" s="4" t="s">
        <v>70</v>
      </c>
      <c r="O31" s="1" t="s">
        <v>37</v>
      </c>
      <c r="P31" s="1" t="s">
        <v>37</v>
      </c>
      <c r="Q31" s="1">
        <v>0</v>
      </c>
      <c r="R31" s="14" t="s">
        <v>115</v>
      </c>
      <c r="S31" s="1" t="s">
        <v>121</v>
      </c>
    </row>
    <row r="32" spans="1:20" ht="45" x14ac:dyDescent="0.25">
      <c r="A32" s="1">
        <v>31</v>
      </c>
      <c r="B32" s="2">
        <v>34.605786999999999</v>
      </c>
      <c r="C32" s="2">
        <v>144.91899734400002</v>
      </c>
      <c r="D32" s="2">
        <v>478.75940816617594</v>
      </c>
      <c r="E32" s="2">
        <v>275.52941199999998</v>
      </c>
      <c r="F32" s="3">
        <v>15.191673553599999</v>
      </c>
      <c r="G32" s="2">
        <v>87.03142815999999</v>
      </c>
      <c r="H32" s="2">
        <v>27.250331839999998</v>
      </c>
      <c r="I32" s="2">
        <v>86.497125999999994</v>
      </c>
      <c r="J32" s="2">
        <v>118.777124</v>
      </c>
      <c r="K32" s="2" t="s">
        <v>73</v>
      </c>
      <c r="L32" s="2" t="s">
        <v>83</v>
      </c>
      <c r="M32" s="2">
        <v>80</v>
      </c>
      <c r="N32" s="4" t="s">
        <v>71</v>
      </c>
      <c r="O32" s="1" t="s">
        <v>37</v>
      </c>
      <c r="P32" s="1" t="s">
        <v>37</v>
      </c>
      <c r="Q32" s="1">
        <v>0</v>
      </c>
      <c r="R32" s="14" t="s">
        <v>115</v>
      </c>
      <c r="S32" s="1" t="s">
        <v>121</v>
      </c>
    </row>
    <row r="33" spans="1:19" x14ac:dyDescent="0.25">
      <c r="A33" s="1">
        <v>32</v>
      </c>
      <c r="B33" s="2">
        <v>37.133496999999998</v>
      </c>
      <c r="C33" s="2">
        <v>163.23296734799999</v>
      </c>
      <c r="D33" s="2">
        <v>369.16627110037598</v>
      </c>
      <c r="E33" s="2">
        <v>292.84337299999999</v>
      </c>
      <c r="F33" s="3">
        <v>15.925165000000002</v>
      </c>
      <c r="G33" s="2">
        <v>73.379087440000006</v>
      </c>
      <c r="H33" s="2">
        <v>27.565411920000003</v>
      </c>
      <c r="I33" s="2">
        <v>79.818363000000005</v>
      </c>
      <c r="J33" s="2">
        <v>119.437952</v>
      </c>
      <c r="K33" s="2" t="s">
        <v>73</v>
      </c>
      <c r="L33" s="2" t="s">
        <v>81</v>
      </c>
      <c r="M33" s="2">
        <v>80</v>
      </c>
      <c r="N33" s="4" t="s">
        <v>72</v>
      </c>
      <c r="O33" s="1" t="s">
        <v>37</v>
      </c>
      <c r="P33" s="1" t="s">
        <v>37</v>
      </c>
      <c r="Q33" s="1">
        <v>0</v>
      </c>
      <c r="R33" s="14" t="s">
        <v>115</v>
      </c>
      <c r="S33" s="1" t="s">
        <v>121</v>
      </c>
    </row>
    <row r="34" spans="1:19" x14ac:dyDescent="0.25">
      <c r="A34" s="1">
        <v>33</v>
      </c>
      <c r="B34" s="2">
        <v>67.005960999999999</v>
      </c>
      <c r="C34" s="2">
        <v>175.89586370399999</v>
      </c>
      <c r="D34" s="2">
        <v>349.59591878159</v>
      </c>
      <c r="E34" s="2">
        <v>310.54180600000001</v>
      </c>
      <c r="F34" s="3">
        <v>17.31094963</v>
      </c>
      <c r="G34" s="2">
        <v>90.302723039999989</v>
      </c>
      <c r="H34" s="2">
        <v>21.442921279999997</v>
      </c>
      <c r="I34" s="2">
        <v>78.436693000000005</v>
      </c>
      <c r="J34" s="2">
        <v>123.538797</v>
      </c>
      <c r="K34" s="2" t="s">
        <v>73</v>
      </c>
      <c r="L34" s="2" t="s">
        <v>83</v>
      </c>
      <c r="M34" s="2">
        <v>80</v>
      </c>
      <c r="N34" s="4" t="s">
        <v>105</v>
      </c>
      <c r="O34" s="1" t="s">
        <v>37</v>
      </c>
      <c r="P34" s="1" t="s">
        <v>37</v>
      </c>
      <c r="Q34" s="1">
        <v>0</v>
      </c>
      <c r="R34" s="14" t="s">
        <v>115</v>
      </c>
      <c r="S34" s="1" t="s">
        <v>121</v>
      </c>
    </row>
    <row r="35" spans="1:19" ht="30" x14ac:dyDescent="0.25">
      <c r="A35" s="1">
        <v>34</v>
      </c>
      <c r="B35" s="2">
        <v>18.559398999999999</v>
      </c>
      <c r="C35" s="2">
        <v>176.71707860399999</v>
      </c>
      <c r="D35" s="2">
        <v>361.45862599592198</v>
      </c>
      <c r="E35" s="2">
        <v>320.65853700000002</v>
      </c>
      <c r="F35" s="3">
        <v>17.6070321087</v>
      </c>
      <c r="G35" s="2">
        <v>102.88212327999999</v>
      </c>
      <c r="H35" s="2">
        <v>19.323404960000001</v>
      </c>
      <c r="I35" s="2">
        <v>73.207447000000002</v>
      </c>
      <c r="J35" s="2">
        <v>133.46463499999999</v>
      </c>
      <c r="K35" s="2" t="s">
        <v>104</v>
      </c>
      <c r="L35" s="2" t="s">
        <v>83</v>
      </c>
      <c r="M35" s="2" t="s">
        <v>123</v>
      </c>
      <c r="N35" s="4" t="s">
        <v>125</v>
      </c>
      <c r="O35" s="1" t="s">
        <v>37</v>
      </c>
      <c r="P35" s="1" t="s">
        <v>37</v>
      </c>
      <c r="Q35" s="1">
        <v>0</v>
      </c>
      <c r="R35" s="14" t="s">
        <v>117</v>
      </c>
      <c r="S35" s="1" t="s">
        <v>121</v>
      </c>
    </row>
    <row r="36" spans="1:19" x14ac:dyDescent="0.25">
      <c r="A36" s="1">
        <v>35</v>
      </c>
      <c r="B36" s="2">
        <v>28.351716</v>
      </c>
      <c r="C36" s="2">
        <v>130.97342015999999</v>
      </c>
      <c r="D36" s="2">
        <v>384.69127411199997</v>
      </c>
      <c r="E36" s="2">
        <v>246.768</v>
      </c>
      <c r="F36" s="3">
        <v>15.51839416</v>
      </c>
      <c r="G36" s="2">
        <v>99.669497759999999</v>
      </c>
      <c r="H36" s="2">
        <v>17.77019048</v>
      </c>
      <c r="I36" s="2">
        <v>49.826087000000001</v>
      </c>
      <c r="J36" s="2">
        <v>122.06</v>
      </c>
      <c r="K36" s="2" t="s">
        <v>102</v>
      </c>
      <c r="L36" s="2" t="s">
        <v>83</v>
      </c>
      <c r="M36" s="2" t="s">
        <v>123</v>
      </c>
      <c r="N36" s="4" t="s">
        <v>103</v>
      </c>
      <c r="O36" s="1" t="s">
        <v>44</v>
      </c>
      <c r="P36" s="1" t="s">
        <v>41</v>
      </c>
      <c r="Q36" s="1">
        <v>1992</v>
      </c>
      <c r="R36" s="14" t="s">
        <v>117</v>
      </c>
      <c r="S36" s="1" t="s">
        <v>121</v>
      </c>
    </row>
    <row r="37" spans="1:19" ht="45" x14ac:dyDescent="0.25">
      <c r="A37" s="1">
        <v>36</v>
      </c>
      <c r="B37" s="2">
        <v>61.044806000000001</v>
      </c>
      <c r="C37" s="2">
        <v>271.47484544399998</v>
      </c>
      <c r="D37" s="2">
        <v>503.72958128885796</v>
      </c>
      <c r="E37" s="2">
        <v>485.04917999999998</v>
      </c>
      <c r="F37" s="3">
        <v>18.058567426100002</v>
      </c>
      <c r="G37" s="2">
        <v>65.454164640000002</v>
      </c>
      <c r="H37" s="2">
        <v>19.277796559999999</v>
      </c>
      <c r="I37" s="2">
        <v>76.513163000000006</v>
      </c>
      <c r="J37" s="2">
        <v>152.921311</v>
      </c>
      <c r="K37" s="2" t="s">
        <v>102</v>
      </c>
      <c r="L37" s="2" t="s">
        <v>83</v>
      </c>
      <c r="M37" s="2" t="s">
        <v>123</v>
      </c>
      <c r="N37" s="4" t="s">
        <v>101</v>
      </c>
      <c r="O37" s="1" t="s">
        <v>45</v>
      </c>
      <c r="P37" s="1" t="s">
        <v>46</v>
      </c>
      <c r="Q37" s="1">
        <v>1992</v>
      </c>
      <c r="R37" s="14" t="s">
        <v>117</v>
      </c>
      <c r="S37" s="1" t="s">
        <v>121</v>
      </c>
    </row>
    <row r="38" spans="1:19" ht="45" x14ac:dyDescent="0.25">
      <c r="A38" s="1">
        <v>37</v>
      </c>
      <c r="B38" s="2">
        <v>19.517859999999999</v>
      </c>
      <c r="C38" s="2">
        <v>136.411097724</v>
      </c>
      <c r="D38" s="2">
        <v>254.20276142152798</v>
      </c>
      <c r="E38" s="2">
        <v>243.29629600000001</v>
      </c>
      <c r="F38" s="3">
        <v>18.2540705784</v>
      </c>
      <c r="G38" s="2">
        <v>73.71964328</v>
      </c>
      <c r="H38" s="2">
        <v>10.979035759999999</v>
      </c>
      <c r="I38" s="2">
        <v>52.919395000000002</v>
      </c>
      <c r="J38" s="2">
        <v>142.332098</v>
      </c>
      <c r="K38" s="2" t="s">
        <v>102</v>
      </c>
      <c r="L38" s="2" t="s">
        <v>83</v>
      </c>
      <c r="M38" s="2" t="s">
        <v>123</v>
      </c>
      <c r="N38" s="4" t="s">
        <v>101</v>
      </c>
      <c r="O38" s="1" t="s">
        <v>45</v>
      </c>
      <c r="P38" s="1" t="s">
        <v>46</v>
      </c>
      <c r="Q38" s="1">
        <v>1992</v>
      </c>
      <c r="R38" s="14" t="s">
        <v>117</v>
      </c>
      <c r="S38" s="1" t="s">
        <v>121</v>
      </c>
    </row>
    <row r="39" spans="1:19" ht="45" x14ac:dyDescent="0.25">
      <c r="A39" s="1">
        <v>38</v>
      </c>
      <c r="B39" s="2">
        <v>14.796771</v>
      </c>
      <c r="C39" s="2">
        <v>233.78002955999997</v>
      </c>
      <c r="D39" s="2">
        <v>453.53246137180793</v>
      </c>
      <c r="E39" s="2">
        <v>422.76595700000001</v>
      </c>
      <c r="F39" s="3">
        <v>15.908830780699999</v>
      </c>
      <c r="G39" s="2">
        <v>54.813103359999992</v>
      </c>
      <c r="H39" s="2">
        <v>17.111828879999997</v>
      </c>
      <c r="I39" s="2">
        <v>71.993289000000004</v>
      </c>
      <c r="J39" s="2">
        <v>138.06383</v>
      </c>
      <c r="K39" s="2" t="s">
        <v>102</v>
      </c>
      <c r="L39" s="2" t="s">
        <v>83</v>
      </c>
      <c r="M39" s="2" t="s">
        <v>123</v>
      </c>
      <c r="N39" s="4" t="s">
        <v>101</v>
      </c>
      <c r="O39" s="1" t="s">
        <v>44</v>
      </c>
      <c r="P39" s="1" t="s">
        <v>47</v>
      </c>
      <c r="Q39" s="1">
        <v>1992</v>
      </c>
      <c r="R39" s="14" t="s">
        <v>117</v>
      </c>
      <c r="S39" s="1" t="s">
        <v>121</v>
      </c>
    </row>
    <row r="40" spans="1:19" ht="45" x14ac:dyDescent="0.25">
      <c r="A40" s="1">
        <v>39</v>
      </c>
      <c r="B40" s="2">
        <v>25.495137</v>
      </c>
      <c r="C40" s="2">
        <v>143.17191028799999</v>
      </c>
      <c r="D40" s="2">
        <v>277.73855374991598</v>
      </c>
      <c r="E40" s="2">
        <v>257.126126</v>
      </c>
      <c r="F40" s="3">
        <v>18.981305344399999</v>
      </c>
      <c r="G40" s="2">
        <v>80.160421839999998</v>
      </c>
      <c r="H40" s="2">
        <v>20.315257279999997</v>
      </c>
      <c r="I40" s="2">
        <v>38.987354000000003</v>
      </c>
      <c r="J40" s="2">
        <v>146.74234200000001</v>
      </c>
      <c r="K40" s="2" t="s">
        <v>102</v>
      </c>
      <c r="L40" s="2" t="s">
        <v>81</v>
      </c>
      <c r="M40" s="2" t="s">
        <v>123</v>
      </c>
      <c r="N40" s="4" t="s">
        <v>101</v>
      </c>
      <c r="O40" s="1" t="s">
        <v>44</v>
      </c>
      <c r="P40" s="1" t="s">
        <v>41</v>
      </c>
      <c r="Q40" s="1">
        <v>1993</v>
      </c>
      <c r="R40" s="14" t="s">
        <v>117</v>
      </c>
      <c r="S40" s="1" t="s">
        <v>121</v>
      </c>
    </row>
    <row r="41" spans="1:19" ht="45" x14ac:dyDescent="0.25">
      <c r="A41" s="1">
        <v>40</v>
      </c>
      <c r="B41" s="2">
        <v>3.1360079999999999</v>
      </c>
      <c r="C41" s="2">
        <v>131.647032</v>
      </c>
      <c r="D41" s="2">
        <v>500.51564479999996</v>
      </c>
      <c r="E41" s="2">
        <v>259</v>
      </c>
      <c r="F41" s="3">
        <v>12.385801606299999</v>
      </c>
      <c r="G41" s="2">
        <v>44.547572559999992</v>
      </c>
      <c r="H41" s="2">
        <v>9.2800023199999995</v>
      </c>
      <c r="I41" s="2">
        <v>29.515625</v>
      </c>
      <c r="J41" s="2">
        <v>93.440000999999995</v>
      </c>
      <c r="K41" s="2" t="s">
        <v>102</v>
      </c>
      <c r="L41" s="2" t="s">
        <v>83</v>
      </c>
      <c r="M41" s="2" t="s">
        <v>123</v>
      </c>
      <c r="N41" s="4" t="s">
        <v>101</v>
      </c>
      <c r="O41" s="1" t="s">
        <v>44</v>
      </c>
      <c r="P41" s="1" t="s">
        <v>47</v>
      </c>
      <c r="Q41" s="1">
        <v>1992</v>
      </c>
      <c r="R41" s="14" t="s">
        <v>117</v>
      </c>
      <c r="S41" s="1" t="s">
        <v>121</v>
      </c>
    </row>
    <row r="42" spans="1:19" ht="45" x14ac:dyDescent="0.25">
      <c r="A42" s="1">
        <v>41</v>
      </c>
      <c r="B42" s="2">
        <v>12.960717000000001</v>
      </c>
      <c r="C42" s="2">
        <v>150.90428509199998</v>
      </c>
      <c r="D42" s="2">
        <v>285.41202797790203</v>
      </c>
      <c r="E42" s="2">
        <v>267.23214300000001</v>
      </c>
      <c r="F42" s="3">
        <v>17.5105106482</v>
      </c>
      <c r="G42" s="2">
        <v>89.406679519999983</v>
      </c>
      <c r="H42" s="2">
        <v>26.803894320000001</v>
      </c>
      <c r="I42" s="2">
        <v>46.081439000000003</v>
      </c>
      <c r="J42" s="2">
        <v>130.83035699999999</v>
      </c>
      <c r="K42" s="2" t="s">
        <v>102</v>
      </c>
      <c r="L42" s="2" t="s">
        <v>83</v>
      </c>
      <c r="M42" s="2" t="s">
        <v>123</v>
      </c>
      <c r="N42" s="4" t="s">
        <v>101</v>
      </c>
      <c r="O42" s="1" t="s">
        <v>44</v>
      </c>
      <c r="P42" s="1" t="s">
        <v>48</v>
      </c>
      <c r="Q42" s="1">
        <v>1993</v>
      </c>
      <c r="R42" s="14" t="s">
        <v>115</v>
      </c>
      <c r="S42" s="1" t="s">
        <v>121</v>
      </c>
    </row>
    <row r="43" spans="1:19" ht="60" x14ac:dyDescent="0.25">
      <c r="A43" s="1">
        <v>42</v>
      </c>
      <c r="B43" s="2">
        <v>4.6864569999999999</v>
      </c>
      <c r="C43" s="2">
        <v>190.74052799999998</v>
      </c>
      <c r="D43" s="2">
        <v>366.8680933</v>
      </c>
      <c r="E43" s="2">
        <v>332.15</v>
      </c>
      <c r="F43" s="3">
        <v>18.6554745</v>
      </c>
      <c r="G43" s="2">
        <v>98.404208240000003</v>
      </c>
      <c r="H43" s="2">
        <v>21.383035039999999</v>
      </c>
      <c r="I43" s="2">
        <v>74.656085000000004</v>
      </c>
      <c r="J43" s="2">
        <v>167.61500100000001</v>
      </c>
      <c r="K43" s="2" t="s">
        <v>73</v>
      </c>
      <c r="L43" s="2" t="s">
        <v>83</v>
      </c>
      <c r="M43" s="2">
        <v>80</v>
      </c>
      <c r="N43" s="4" t="s">
        <v>100</v>
      </c>
      <c r="O43" s="1" t="s">
        <v>44</v>
      </c>
      <c r="P43" s="1" t="s">
        <v>48</v>
      </c>
      <c r="Q43" s="1">
        <v>1993</v>
      </c>
      <c r="R43" s="14" t="s">
        <v>117</v>
      </c>
      <c r="S43" s="1" t="s">
        <v>121</v>
      </c>
    </row>
    <row r="44" spans="1:19" ht="45" x14ac:dyDescent="0.25">
      <c r="A44" s="1">
        <v>43</v>
      </c>
      <c r="B44" s="2">
        <v>10.753610999999999</v>
      </c>
      <c r="C44" s="2">
        <v>233.578189944</v>
      </c>
      <c r="D44" s="2">
        <v>389.31672946895401</v>
      </c>
      <c r="E44" s="2">
        <v>410.86956500000002</v>
      </c>
      <c r="F44" s="3">
        <v>18.028036778499999</v>
      </c>
      <c r="G44" s="2">
        <v>64.490507199999996</v>
      </c>
      <c r="H44" s="2">
        <v>14.99303744</v>
      </c>
      <c r="I44" s="2">
        <v>58.307158999999999</v>
      </c>
      <c r="J44" s="2">
        <v>154.03913</v>
      </c>
      <c r="K44" s="2" t="s">
        <v>102</v>
      </c>
      <c r="L44" s="2" t="s">
        <v>81</v>
      </c>
      <c r="M44" s="2" t="s">
        <v>123</v>
      </c>
      <c r="N44" s="4" t="s">
        <v>101</v>
      </c>
      <c r="O44" s="1" t="s">
        <v>44</v>
      </c>
      <c r="P44" s="1" t="s">
        <v>41</v>
      </c>
      <c r="Q44" s="1">
        <v>1993</v>
      </c>
      <c r="R44" s="14" t="s">
        <v>117</v>
      </c>
      <c r="S44" s="1" t="s">
        <v>121</v>
      </c>
    </row>
    <row r="45" spans="1:19" s="18" customFormat="1" x14ac:dyDescent="0.25">
      <c r="A45" s="14">
        <v>44</v>
      </c>
      <c r="B45" s="15">
        <v>12.891538000000001</v>
      </c>
      <c r="C45" s="15">
        <v>217.38433305599997</v>
      </c>
      <c r="D45" s="15">
        <v>390.42596286843195</v>
      </c>
      <c r="E45" s="15">
        <v>384.05084699999998</v>
      </c>
      <c r="F45" s="16">
        <v>17.0372005712</v>
      </c>
      <c r="G45" s="15">
        <v>65.139976719999993</v>
      </c>
      <c r="H45" s="15">
        <v>14.63718368</v>
      </c>
      <c r="I45" s="15">
        <v>67.173585000000003</v>
      </c>
      <c r="J45" s="15">
        <v>143.19152500000001</v>
      </c>
      <c r="K45" s="15" t="s">
        <v>73</v>
      </c>
      <c r="L45" s="15" t="s">
        <v>82</v>
      </c>
      <c r="M45" s="15">
        <v>80</v>
      </c>
      <c r="N45" s="17"/>
      <c r="O45" s="14" t="s">
        <v>44</v>
      </c>
      <c r="P45" s="14" t="s">
        <v>41</v>
      </c>
      <c r="Q45" s="14">
        <v>1993</v>
      </c>
      <c r="R45" s="14" t="s">
        <v>115</v>
      </c>
      <c r="S45" s="1" t="s">
        <v>121</v>
      </c>
    </row>
    <row r="46" spans="1:19" s="18" customFormat="1" ht="45" x14ac:dyDescent="0.25">
      <c r="A46" s="14">
        <v>45</v>
      </c>
      <c r="B46" s="15">
        <v>3.622166</v>
      </c>
      <c r="C46" s="15">
        <v>133.580586348</v>
      </c>
      <c r="D46" s="15">
        <v>431.49049618768402</v>
      </c>
      <c r="E46" s="15">
        <v>258.64705900000001</v>
      </c>
      <c r="F46" s="16">
        <v>13.517805247799998</v>
      </c>
      <c r="G46" s="15">
        <v>89.725528319999995</v>
      </c>
      <c r="H46" s="15">
        <v>23.921823919999998</v>
      </c>
      <c r="I46" s="15">
        <v>78.904762000000005</v>
      </c>
      <c r="J46" s="15">
        <v>88.247057999999996</v>
      </c>
      <c r="K46" s="15" t="s">
        <v>73</v>
      </c>
      <c r="L46" s="15" t="s">
        <v>82</v>
      </c>
      <c r="M46" s="15">
        <v>80</v>
      </c>
      <c r="N46" s="17" t="s">
        <v>108</v>
      </c>
      <c r="O46" s="14" t="s">
        <v>37</v>
      </c>
      <c r="P46" s="14" t="s">
        <v>37</v>
      </c>
      <c r="Q46" s="14">
        <v>0</v>
      </c>
      <c r="R46" s="14" t="s">
        <v>115</v>
      </c>
      <c r="S46" s="1" t="s">
        <v>121</v>
      </c>
    </row>
    <row r="47" spans="1:19" s="18" customFormat="1" ht="30" x14ac:dyDescent="0.25">
      <c r="A47" s="14">
        <v>46</v>
      </c>
      <c r="B47" s="15">
        <v>16.813257</v>
      </c>
      <c r="C47" s="15">
        <v>123.219622548</v>
      </c>
      <c r="D47" s="15">
        <v>413.76175816156194</v>
      </c>
      <c r="E47" s="15">
        <v>244.26666700000001</v>
      </c>
      <c r="F47" s="16">
        <v>12.827795997900001</v>
      </c>
      <c r="G47" s="15">
        <v>83.77708432</v>
      </c>
      <c r="H47" s="15">
        <v>26.35356672</v>
      </c>
      <c r="I47" s="15">
        <v>74.922387999999998</v>
      </c>
      <c r="J47" s="15">
        <v>78.565332999999995</v>
      </c>
      <c r="K47" s="15" t="s">
        <v>73</v>
      </c>
      <c r="L47" s="15" t="s">
        <v>82</v>
      </c>
      <c r="M47" s="15">
        <v>60</v>
      </c>
      <c r="N47" s="17" t="s">
        <v>109</v>
      </c>
      <c r="O47" s="14" t="s">
        <v>37</v>
      </c>
      <c r="P47" s="14" t="s">
        <v>37</v>
      </c>
      <c r="Q47" s="14">
        <v>0</v>
      </c>
      <c r="R47" s="14" t="s">
        <v>115</v>
      </c>
      <c r="S47" s="1" t="s">
        <v>121</v>
      </c>
    </row>
    <row r="48" spans="1:19" s="18" customFormat="1" ht="30" x14ac:dyDescent="0.25">
      <c r="A48" s="14">
        <v>47</v>
      </c>
      <c r="B48" s="15">
        <v>61.379435000000001</v>
      </c>
      <c r="C48" s="15">
        <v>124.441275816</v>
      </c>
      <c r="D48" s="15">
        <v>380.56526926629402</v>
      </c>
      <c r="E48" s="15">
        <v>238.18571399999999</v>
      </c>
      <c r="F48" s="16">
        <v>12.664344749999998</v>
      </c>
      <c r="G48" s="15">
        <v>89.348807199999996</v>
      </c>
      <c r="H48" s="15">
        <v>29.056873839999998</v>
      </c>
      <c r="I48" s="15">
        <v>81.807894000000005</v>
      </c>
      <c r="J48" s="15">
        <v>78.997500000000002</v>
      </c>
      <c r="K48" s="15" t="s">
        <v>61</v>
      </c>
      <c r="L48" s="15" t="s">
        <v>82</v>
      </c>
      <c r="M48" s="15">
        <v>60</v>
      </c>
      <c r="N48" s="17" t="s">
        <v>110</v>
      </c>
      <c r="O48" s="14" t="s">
        <v>37</v>
      </c>
      <c r="P48" s="14" t="s">
        <v>37</v>
      </c>
      <c r="Q48" s="14">
        <v>0</v>
      </c>
      <c r="R48" s="14" t="s">
        <v>115</v>
      </c>
      <c r="S48" s="1" t="s">
        <v>121</v>
      </c>
    </row>
    <row r="49" spans="1:19" s="18" customFormat="1" x14ac:dyDescent="0.25">
      <c r="A49" s="14">
        <v>48</v>
      </c>
      <c r="B49" s="15">
        <v>55.179872000000003</v>
      </c>
      <c r="C49" s="15">
        <v>144.67693006799999</v>
      </c>
      <c r="D49" s="15">
        <v>472.41483413595597</v>
      </c>
      <c r="E49" s="15">
        <v>275.96385500000002</v>
      </c>
      <c r="F49" s="16">
        <v>13.798157442999999</v>
      </c>
      <c r="G49" s="15">
        <v>104.71188439999999</v>
      </c>
      <c r="H49" s="15">
        <v>41.355066559999997</v>
      </c>
      <c r="I49" s="15">
        <v>90.761054000000001</v>
      </c>
      <c r="J49" s="15">
        <v>85.220079999999996</v>
      </c>
      <c r="K49" s="15" t="s">
        <v>73</v>
      </c>
      <c r="L49" s="15" t="s">
        <v>82</v>
      </c>
      <c r="M49" s="15">
        <v>60</v>
      </c>
      <c r="N49" s="18" t="s">
        <v>111</v>
      </c>
      <c r="O49" s="14" t="s">
        <v>37</v>
      </c>
      <c r="P49" s="14" t="s">
        <v>37</v>
      </c>
      <c r="Q49" s="14">
        <v>0</v>
      </c>
      <c r="R49" s="14" t="s">
        <v>117</v>
      </c>
      <c r="S49" s="1" t="s">
        <v>121</v>
      </c>
    </row>
    <row r="50" spans="1:19" x14ac:dyDescent="0.25">
      <c r="A50" s="1">
        <v>49</v>
      </c>
      <c r="B50" s="2">
        <v>7.1863479999999997</v>
      </c>
      <c r="C50" s="2">
        <v>111.5136</v>
      </c>
      <c r="D50" s="2">
        <v>420.43196440042601</v>
      </c>
      <c r="E50" s="2">
        <v>218.09090900000001</v>
      </c>
      <c r="F50" s="3">
        <v>13.934593784300001</v>
      </c>
      <c r="G50" s="2">
        <v>99.418302240000003</v>
      </c>
      <c r="H50" s="2">
        <v>30.713582159999998</v>
      </c>
      <c r="I50" s="2">
        <v>72.243150999999997</v>
      </c>
      <c r="J50" s="2">
        <v>90.060607000000005</v>
      </c>
      <c r="K50" s="2" t="s">
        <v>73</v>
      </c>
      <c r="L50" s="2" t="s">
        <v>82</v>
      </c>
      <c r="M50" s="2">
        <v>60</v>
      </c>
      <c r="N50" s="4" t="s">
        <v>37</v>
      </c>
      <c r="O50" s="1" t="s">
        <v>37</v>
      </c>
      <c r="P50" s="1" t="s">
        <v>37</v>
      </c>
      <c r="Q50" s="1">
        <v>0</v>
      </c>
      <c r="R50" s="14" t="s">
        <v>117</v>
      </c>
      <c r="S50" s="1" t="s">
        <v>121</v>
      </c>
    </row>
    <row r="51" spans="1:19" ht="45" x14ac:dyDescent="0.25">
      <c r="A51" s="1">
        <v>50</v>
      </c>
      <c r="B51" s="2">
        <v>54.774203</v>
      </c>
      <c r="C51" s="2">
        <v>136.15350130799999</v>
      </c>
      <c r="D51" s="2">
        <v>415.97890447009996</v>
      </c>
      <c r="E51" s="2">
        <v>259.13991800000002</v>
      </c>
      <c r="F51" s="3">
        <v>13.3977893461</v>
      </c>
      <c r="G51" s="2">
        <v>90.202751919999997</v>
      </c>
      <c r="H51" s="2">
        <v>34.86967344</v>
      </c>
      <c r="I51" s="2">
        <v>87.429215999999997</v>
      </c>
      <c r="J51" s="2">
        <v>84.777777999999998</v>
      </c>
      <c r="K51" s="2" t="s">
        <v>73</v>
      </c>
      <c r="L51" s="2" t="s">
        <v>82</v>
      </c>
      <c r="M51" s="2">
        <v>80</v>
      </c>
      <c r="N51" s="4" t="s">
        <v>74</v>
      </c>
      <c r="O51" s="1" t="s">
        <v>37</v>
      </c>
      <c r="P51" s="1" t="s">
        <v>37</v>
      </c>
      <c r="Q51" s="1">
        <v>0</v>
      </c>
      <c r="R51" s="14" t="s">
        <v>117</v>
      </c>
      <c r="S51" s="1" t="s">
        <v>121</v>
      </c>
    </row>
    <row r="52" spans="1:19" ht="30" x14ac:dyDescent="0.25">
      <c r="A52" s="1">
        <v>51</v>
      </c>
      <c r="B52" s="2">
        <v>11.800060999999999</v>
      </c>
      <c r="C52" s="2">
        <v>110.77801099200001</v>
      </c>
      <c r="D52" s="2">
        <v>438.57272578841395</v>
      </c>
      <c r="E52" s="2">
        <v>217.735849</v>
      </c>
      <c r="F52" s="3">
        <v>13.466768342</v>
      </c>
      <c r="G52" s="2">
        <v>86.119975199999999</v>
      </c>
      <c r="H52" s="2">
        <v>31.71516952</v>
      </c>
      <c r="I52" s="2">
        <v>75.002137000000005</v>
      </c>
      <c r="J52" s="2">
        <v>85.539624000000003</v>
      </c>
      <c r="K52" s="2" t="s">
        <v>73</v>
      </c>
      <c r="L52" s="2" t="s">
        <v>82</v>
      </c>
      <c r="M52" s="2">
        <v>60</v>
      </c>
      <c r="N52" s="4" t="s">
        <v>112</v>
      </c>
      <c r="O52" s="1" t="s">
        <v>37</v>
      </c>
      <c r="P52" s="1" t="s">
        <v>37</v>
      </c>
      <c r="Q52" s="1">
        <v>0</v>
      </c>
      <c r="R52" s="14" t="s">
        <v>117</v>
      </c>
      <c r="S52" s="1" t="s">
        <v>121</v>
      </c>
    </row>
    <row r="53" spans="1:19" x14ac:dyDescent="0.25">
      <c r="A53" s="1">
        <v>52</v>
      </c>
      <c r="B53" s="2">
        <v>13.638826999999999</v>
      </c>
      <c r="C53" s="2">
        <v>68.591544912000003</v>
      </c>
      <c r="D53" s="2">
        <v>347.98426973654199</v>
      </c>
      <c r="E53" s="2">
        <v>148.935484</v>
      </c>
      <c r="F53" s="3">
        <v>9.8101150254</v>
      </c>
      <c r="G53" s="2">
        <v>49.192328080000003</v>
      </c>
      <c r="H53" s="2">
        <v>17.697728719999997</v>
      </c>
      <c r="I53" s="2">
        <v>72.414105000000006</v>
      </c>
      <c r="J53" s="2">
        <v>76.251613000000006</v>
      </c>
      <c r="K53" s="2" t="s">
        <v>51</v>
      </c>
      <c r="L53" s="2"/>
      <c r="M53" s="2" t="s">
        <v>123</v>
      </c>
      <c r="N53" s="4" t="s">
        <v>76</v>
      </c>
      <c r="O53" s="1" t="s">
        <v>37</v>
      </c>
      <c r="P53" s="1" t="s">
        <v>37</v>
      </c>
      <c r="Q53" s="1">
        <v>0</v>
      </c>
      <c r="R53" s="14" t="s">
        <v>115</v>
      </c>
      <c r="S53" s="1" t="s">
        <v>121</v>
      </c>
    </row>
    <row r="54" spans="1:19" s="18" customFormat="1" x14ac:dyDescent="0.25">
      <c r="A54" s="14">
        <v>53</v>
      </c>
      <c r="B54" s="15">
        <v>18.727625</v>
      </c>
      <c r="C54" s="15">
        <v>123.19936714799999</v>
      </c>
      <c r="D54" s="15">
        <v>351.79551385830803</v>
      </c>
      <c r="E54" s="15">
        <v>237.02439000000001</v>
      </c>
      <c r="F54" s="16">
        <v>11.8729357029</v>
      </c>
      <c r="G54" s="15">
        <v>93.768407119999992</v>
      </c>
      <c r="H54" s="15">
        <v>33.699858159999998</v>
      </c>
      <c r="I54" s="15">
        <v>84.631439999999998</v>
      </c>
      <c r="J54" s="15">
        <v>83.879267999999996</v>
      </c>
      <c r="K54" s="15" t="s">
        <v>73</v>
      </c>
      <c r="L54" s="15" t="s">
        <v>85</v>
      </c>
      <c r="M54" s="15">
        <v>60</v>
      </c>
      <c r="N54" s="17" t="s">
        <v>37</v>
      </c>
      <c r="O54" s="14" t="s">
        <v>37</v>
      </c>
      <c r="P54" s="14" t="s">
        <v>37</v>
      </c>
      <c r="Q54" s="14">
        <v>0</v>
      </c>
      <c r="R54" s="14" t="s">
        <v>115</v>
      </c>
      <c r="S54" s="1" t="s">
        <v>121</v>
      </c>
    </row>
    <row r="55" spans="1:19" x14ac:dyDescent="0.25">
      <c r="A55" s="1">
        <v>54</v>
      </c>
      <c r="B55" s="2">
        <v>20.592452999999999</v>
      </c>
      <c r="C55" s="2">
        <v>69.143302007999992</v>
      </c>
      <c r="D55" s="2">
        <v>296.66964989909195</v>
      </c>
      <c r="E55" s="2">
        <v>147.21505400000001</v>
      </c>
      <c r="F55" s="3">
        <v>10.5892599238</v>
      </c>
      <c r="G55" s="2">
        <v>46.93026296</v>
      </c>
      <c r="H55" s="2">
        <v>15.04473024</v>
      </c>
      <c r="I55" s="2">
        <v>66.684274000000002</v>
      </c>
      <c r="J55" s="2">
        <v>86.303225999999995</v>
      </c>
      <c r="K55" s="2" t="s">
        <v>51</v>
      </c>
      <c r="L55" s="2"/>
      <c r="M55" s="2" t="s">
        <v>123</v>
      </c>
      <c r="N55" s="4" t="s">
        <v>76</v>
      </c>
      <c r="O55" s="1" t="s">
        <v>37</v>
      </c>
      <c r="P55" s="1" t="s">
        <v>37</v>
      </c>
      <c r="Q55" s="1">
        <v>0</v>
      </c>
      <c r="R55" s="14" t="s">
        <v>115</v>
      </c>
      <c r="S55" s="1" t="s">
        <v>121</v>
      </c>
    </row>
    <row r="56" spans="1:19" s="18" customFormat="1" ht="15" customHeight="1" x14ac:dyDescent="0.25">
      <c r="A56" s="14">
        <v>55</v>
      </c>
      <c r="B56" s="15">
        <v>61.819566999999999</v>
      </c>
      <c r="C56" s="15">
        <v>123.71294390399999</v>
      </c>
      <c r="D56" s="15">
        <v>392.80093347948201</v>
      </c>
      <c r="E56" s="15">
        <v>232.032847</v>
      </c>
      <c r="F56" s="16">
        <v>13.411663334100002</v>
      </c>
      <c r="G56" s="15">
        <v>109.54666343999999</v>
      </c>
      <c r="H56" s="15">
        <v>29.2061204</v>
      </c>
      <c r="I56" s="15">
        <v>81.420103999999995</v>
      </c>
      <c r="J56" s="15">
        <v>87.352554999999995</v>
      </c>
      <c r="K56" s="15" t="s">
        <v>73</v>
      </c>
      <c r="L56" s="15" t="s">
        <v>85</v>
      </c>
      <c r="M56" s="15">
        <v>80</v>
      </c>
      <c r="N56" s="17" t="s">
        <v>37</v>
      </c>
      <c r="O56" s="14" t="s">
        <v>37</v>
      </c>
      <c r="P56" s="14" t="s">
        <v>37</v>
      </c>
      <c r="Q56" s="14">
        <v>0</v>
      </c>
      <c r="R56" s="14" t="s">
        <v>115</v>
      </c>
      <c r="S56" s="1" t="s">
        <v>121</v>
      </c>
    </row>
    <row r="57" spans="1:19" x14ac:dyDescent="0.25">
      <c r="A57" s="1">
        <v>56</v>
      </c>
      <c r="B57" s="2">
        <v>23.751335999999998</v>
      </c>
      <c r="C57" s="2">
        <v>77.345388647999997</v>
      </c>
      <c r="D57" s="2">
        <v>355.54778066117797</v>
      </c>
      <c r="E57" s="2">
        <v>165.432692</v>
      </c>
      <c r="F57" s="3">
        <v>10.322132505299999</v>
      </c>
      <c r="G57" s="2">
        <v>52.821280719999997</v>
      </c>
      <c r="H57" s="2">
        <v>17.613160479999998</v>
      </c>
      <c r="I57" s="2">
        <v>72.425026000000003</v>
      </c>
      <c r="J57" s="2">
        <v>79.188461000000004</v>
      </c>
      <c r="K57" s="2" t="s">
        <v>51</v>
      </c>
      <c r="L57" s="2"/>
      <c r="M57" s="2" t="s">
        <v>123</v>
      </c>
      <c r="O57" s="1" t="s">
        <v>37</v>
      </c>
      <c r="P57" s="1" t="s">
        <v>37</v>
      </c>
      <c r="Q57" s="1">
        <v>0</v>
      </c>
      <c r="R57" s="14" t="s">
        <v>115</v>
      </c>
      <c r="S57" s="1" t="s">
        <v>121</v>
      </c>
    </row>
    <row r="58" spans="1:19" x14ac:dyDescent="0.25">
      <c r="A58" s="1">
        <v>57</v>
      </c>
      <c r="B58" s="2">
        <v>3.057693</v>
      </c>
      <c r="C58" s="2">
        <v>75.735280367999991</v>
      </c>
      <c r="D58" s="2">
        <v>405.900058</v>
      </c>
      <c r="E58" s="2">
        <v>166.21428599999999</v>
      </c>
      <c r="F58" s="3">
        <v>9.2603862035999995</v>
      </c>
      <c r="G58" s="2">
        <v>58.990268639999996</v>
      </c>
      <c r="H58" s="2">
        <v>16.896490319999998</v>
      </c>
      <c r="I58" s="2">
        <v>57.511811000000002</v>
      </c>
      <c r="J58" s="2">
        <v>75.421428000000006</v>
      </c>
      <c r="K58" s="2" t="s">
        <v>51</v>
      </c>
      <c r="L58" s="2"/>
      <c r="M58" s="2" t="s">
        <v>123</v>
      </c>
      <c r="O58" s="1" t="s">
        <v>37</v>
      </c>
      <c r="P58" s="1" t="s">
        <v>37</v>
      </c>
      <c r="Q58" s="1">
        <v>0</v>
      </c>
      <c r="R58" s="14" t="s">
        <v>115</v>
      </c>
      <c r="S58" s="1" t="s">
        <v>121</v>
      </c>
    </row>
    <row r="59" spans="1:19" s="18" customFormat="1" x14ac:dyDescent="0.25">
      <c r="A59" s="14">
        <v>58</v>
      </c>
      <c r="B59" s="15">
        <v>69.709209000000001</v>
      </c>
      <c r="C59" s="15">
        <v>120.95804833199999</v>
      </c>
      <c r="D59" s="15">
        <v>424.39149316162599</v>
      </c>
      <c r="E59" s="15">
        <v>237.38658100000001</v>
      </c>
      <c r="F59" s="16">
        <v>12.5586528354</v>
      </c>
      <c r="G59" s="15">
        <v>79.224670639999999</v>
      </c>
      <c r="H59" s="15">
        <v>31.447134479999999</v>
      </c>
      <c r="I59" s="15">
        <v>82.745835</v>
      </c>
      <c r="J59" s="15">
        <v>82.682747000000006</v>
      </c>
      <c r="K59" s="15" t="s">
        <v>73</v>
      </c>
      <c r="L59" s="15" t="s">
        <v>85</v>
      </c>
      <c r="M59" s="15">
        <v>60</v>
      </c>
      <c r="N59" s="17"/>
      <c r="O59" s="14" t="s">
        <v>37</v>
      </c>
      <c r="P59" s="14" t="s">
        <v>37</v>
      </c>
      <c r="Q59" s="14">
        <v>0</v>
      </c>
      <c r="R59" s="14" t="s">
        <v>115</v>
      </c>
      <c r="S59" s="1" t="s">
        <v>121</v>
      </c>
    </row>
    <row r="60" spans="1:19" x14ac:dyDescent="0.25">
      <c r="A60" s="1">
        <v>59</v>
      </c>
      <c r="B60" s="2">
        <v>18.990701999999999</v>
      </c>
      <c r="C60" s="2">
        <v>64.606471380000002</v>
      </c>
      <c r="D60" s="2">
        <v>312.35264232511599</v>
      </c>
      <c r="E60" s="2">
        <v>136.93827200000001</v>
      </c>
      <c r="F60" s="3">
        <v>9.9086026237000002</v>
      </c>
      <c r="G60" s="2">
        <v>57.973652319999992</v>
      </c>
      <c r="H60" s="2">
        <v>19.622321199999998</v>
      </c>
      <c r="I60" s="2">
        <v>64.825974000000002</v>
      </c>
      <c r="J60" s="2">
        <v>70.427160999999998</v>
      </c>
      <c r="K60" s="2" t="s">
        <v>51</v>
      </c>
      <c r="L60" s="2"/>
      <c r="M60" s="2"/>
      <c r="O60" s="1" t="s">
        <v>37</v>
      </c>
      <c r="P60" s="1" t="s">
        <v>37</v>
      </c>
      <c r="Q60" s="1">
        <v>0</v>
      </c>
      <c r="R60" s="14" t="s">
        <v>115</v>
      </c>
      <c r="S60" s="1" t="s">
        <v>121</v>
      </c>
    </row>
    <row r="61" spans="1:19" ht="30" x14ac:dyDescent="0.25">
      <c r="A61" s="1">
        <v>60</v>
      </c>
      <c r="B61" s="2">
        <v>4.6365670000000003</v>
      </c>
      <c r="C61" s="2">
        <v>108.917424</v>
      </c>
      <c r="D61" s="2">
        <v>309.76689870000001</v>
      </c>
      <c r="E61" s="2">
        <v>210.4</v>
      </c>
      <c r="F61" s="3">
        <v>11.590528000000001</v>
      </c>
      <c r="G61" s="2">
        <v>98.541443439999995</v>
      </c>
      <c r="H61" s="2">
        <v>26.937239440000003</v>
      </c>
      <c r="I61" s="2">
        <v>61.617021000000001</v>
      </c>
      <c r="J61" s="2">
        <v>87.78</v>
      </c>
      <c r="K61" s="2" t="s">
        <v>51</v>
      </c>
      <c r="L61" s="2" t="s">
        <v>82</v>
      </c>
      <c r="M61" s="2" t="s">
        <v>123</v>
      </c>
      <c r="N61" s="4" t="s">
        <v>78</v>
      </c>
      <c r="O61" s="1" t="s">
        <v>37</v>
      </c>
      <c r="P61" s="1" t="s">
        <v>37</v>
      </c>
      <c r="Q61" s="1">
        <v>0</v>
      </c>
      <c r="R61" s="14" t="s">
        <v>117</v>
      </c>
      <c r="S61" s="1" t="s">
        <v>121</v>
      </c>
    </row>
    <row r="62" spans="1:19" ht="30" x14ac:dyDescent="0.25">
      <c r="A62" s="1">
        <v>61</v>
      </c>
      <c r="B62" s="2">
        <v>14.046614</v>
      </c>
      <c r="C62" s="2">
        <v>135.90927345599999</v>
      </c>
      <c r="D62" s="2">
        <v>284.37863354419602</v>
      </c>
      <c r="E62" s="2">
        <v>245.952381</v>
      </c>
      <c r="F62" s="3">
        <v>13.7994975978</v>
      </c>
      <c r="G62" s="2">
        <v>113.54683007999999</v>
      </c>
      <c r="H62" s="2">
        <v>30.872717919999999</v>
      </c>
      <c r="I62" s="2">
        <v>82.225131000000005</v>
      </c>
      <c r="J62" s="2">
        <v>99.369840999999994</v>
      </c>
      <c r="K62" s="2" t="s">
        <v>51</v>
      </c>
      <c r="L62" s="2" t="s">
        <v>82</v>
      </c>
      <c r="M62" s="2" t="s">
        <v>123</v>
      </c>
      <c r="N62" s="4" t="s">
        <v>78</v>
      </c>
      <c r="O62" s="1" t="s">
        <v>37</v>
      </c>
      <c r="P62" s="1" t="s">
        <v>37</v>
      </c>
      <c r="Q62" s="1">
        <v>0</v>
      </c>
      <c r="R62" s="14" t="s">
        <v>117</v>
      </c>
      <c r="S62" s="1" t="s">
        <v>121</v>
      </c>
    </row>
    <row r="63" spans="1:19" x14ac:dyDescent="0.25">
      <c r="A63" s="1">
        <v>62</v>
      </c>
      <c r="B63" s="2">
        <v>40.659291000000003</v>
      </c>
      <c r="C63" s="2">
        <v>119.324482992</v>
      </c>
      <c r="D63" s="2">
        <v>368.25091871663801</v>
      </c>
      <c r="E63" s="2">
        <v>225.36263700000001</v>
      </c>
      <c r="F63" s="3">
        <v>13.429279834299999</v>
      </c>
      <c r="G63" s="2">
        <v>86.540425279999994</v>
      </c>
      <c r="H63" s="2">
        <v>26.466871039999997</v>
      </c>
      <c r="I63" s="2">
        <v>78.080999000000006</v>
      </c>
      <c r="J63" s="2">
        <v>87.816483000000005</v>
      </c>
      <c r="K63" s="2" t="s">
        <v>73</v>
      </c>
      <c r="L63" s="2" t="s">
        <v>81</v>
      </c>
      <c r="M63" s="2">
        <v>60</v>
      </c>
      <c r="N63" s="4" t="s">
        <v>37</v>
      </c>
      <c r="O63" s="1" t="s">
        <v>37</v>
      </c>
      <c r="P63" s="1" t="s">
        <v>37</v>
      </c>
      <c r="Q63" s="1">
        <v>0</v>
      </c>
      <c r="R63" s="14" t="s">
        <v>117</v>
      </c>
      <c r="S63" s="1" t="s">
        <v>121</v>
      </c>
    </row>
    <row r="64" spans="1:19" ht="30" x14ac:dyDescent="0.25">
      <c r="A64" s="1">
        <v>63</v>
      </c>
      <c r="B64" s="2">
        <v>13.230176999999999</v>
      </c>
      <c r="C64" s="2">
        <v>106.112887452</v>
      </c>
      <c r="D64" s="2">
        <v>498.71479209999995</v>
      </c>
      <c r="E64" s="2">
        <v>213.23333299999999</v>
      </c>
      <c r="F64" s="3">
        <v>13.7939357979</v>
      </c>
      <c r="G64" s="2">
        <v>116.34637896</v>
      </c>
      <c r="H64" s="2">
        <v>28.236214559999997</v>
      </c>
      <c r="I64" s="2">
        <v>71.526702999999998</v>
      </c>
      <c r="J64" s="2">
        <v>88.23</v>
      </c>
      <c r="K64" s="2" t="s">
        <v>51</v>
      </c>
      <c r="L64" s="2" t="s">
        <v>82</v>
      </c>
      <c r="M64" s="2" t="s">
        <v>123</v>
      </c>
      <c r="N64" s="4" t="s">
        <v>78</v>
      </c>
      <c r="O64" s="1" t="s">
        <v>37</v>
      </c>
      <c r="P64" s="1" t="s">
        <v>37</v>
      </c>
      <c r="Q64" s="1">
        <v>0</v>
      </c>
      <c r="R64" s="14" t="s">
        <v>117</v>
      </c>
      <c r="S64" s="1" t="s">
        <v>121</v>
      </c>
    </row>
    <row r="65" spans="1:19" x14ac:dyDescent="0.25">
      <c r="A65" s="1">
        <v>64</v>
      </c>
      <c r="B65" s="2">
        <v>13.600690999999999</v>
      </c>
      <c r="C65" s="2">
        <v>93.345508079999988</v>
      </c>
      <c r="D65" s="2">
        <v>379.70824953665397</v>
      </c>
      <c r="E65" s="2">
        <v>187.59016399999999</v>
      </c>
      <c r="F65" s="3">
        <v>12.533859184199999</v>
      </c>
      <c r="G65" s="2">
        <v>78.48226231999999</v>
      </c>
      <c r="H65" s="2">
        <v>22.574281839999998</v>
      </c>
      <c r="I65" s="2">
        <v>71.596363999999994</v>
      </c>
      <c r="J65" s="2">
        <v>76.954098999999999</v>
      </c>
      <c r="K65" s="2" t="s">
        <v>73</v>
      </c>
      <c r="L65" s="2" t="s">
        <v>81</v>
      </c>
      <c r="M65" s="2">
        <v>60</v>
      </c>
      <c r="N65" s="4" t="s">
        <v>37</v>
      </c>
      <c r="O65" s="1" t="s">
        <v>37</v>
      </c>
      <c r="P65" s="1" t="s">
        <v>37</v>
      </c>
      <c r="Q65" s="1">
        <v>0</v>
      </c>
      <c r="R65" s="14" t="s">
        <v>115</v>
      </c>
      <c r="S65" s="1" t="s">
        <v>121</v>
      </c>
    </row>
    <row r="66" spans="1:19" x14ac:dyDescent="0.25">
      <c r="A66" s="1">
        <v>65</v>
      </c>
      <c r="B66" s="2">
        <v>33.432814999999998</v>
      </c>
      <c r="C66" s="2">
        <v>118.99982159999999</v>
      </c>
      <c r="D66" s="2">
        <v>344.96244012</v>
      </c>
      <c r="E66" s="2">
        <v>226.04</v>
      </c>
      <c r="F66" s="3">
        <v>12.7403945979</v>
      </c>
      <c r="G66" s="2">
        <v>78.589521599999998</v>
      </c>
      <c r="H66" s="2">
        <v>27.121916559999999</v>
      </c>
      <c r="I66" s="2">
        <v>73.546330999999995</v>
      </c>
      <c r="J66" s="2">
        <v>86.267332999999994</v>
      </c>
      <c r="K66" s="2" t="s">
        <v>73</v>
      </c>
      <c r="L66" s="2" t="s">
        <v>81</v>
      </c>
      <c r="M66" s="2">
        <v>60</v>
      </c>
      <c r="N66" s="4" t="s">
        <v>37</v>
      </c>
      <c r="O66" s="1" t="s">
        <v>37</v>
      </c>
      <c r="P66" s="1" t="s">
        <v>37</v>
      </c>
      <c r="Q66" s="1">
        <v>0</v>
      </c>
      <c r="R66" s="14" t="s">
        <v>115</v>
      </c>
      <c r="S66" s="1" t="s">
        <v>121</v>
      </c>
    </row>
    <row r="67" spans="1:19" ht="45" x14ac:dyDescent="0.25">
      <c r="A67" s="22">
        <v>66</v>
      </c>
      <c r="B67" s="2">
        <v>30.467124999999999</v>
      </c>
      <c r="C67" s="2">
        <v>101.24623357200001</v>
      </c>
      <c r="D67" s="2">
        <v>349.50720554010002</v>
      </c>
      <c r="E67" s="2">
        <v>204.342657</v>
      </c>
      <c r="F67" s="3">
        <v>11.6411310484</v>
      </c>
      <c r="G67" s="2">
        <v>73.399603839999997</v>
      </c>
      <c r="H67" s="2">
        <v>24.422243679999998</v>
      </c>
      <c r="I67" s="2">
        <v>66.199028999999996</v>
      </c>
      <c r="J67" s="2">
        <v>81.958042000000006</v>
      </c>
      <c r="K67" s="2" t="s">
        <v>51</v>
      </c>
      <c r="L67" s="2" t="s">
        <v>81</v>
      </c>
      <c r="M67" s="2" t="s">
        <v>123</v>
      </c>
      <c r="N67" s="4" t="s">
        <v>77</v>
      </c>
      <c r="O67" s="1" t="s">
        <v>37</v>
      </c>
      <c r="P67" s="1" t="s">
        <v>37</v>
      </c>
      <c r="Q67" s="1">
        <v>0</v>
      </c>
      <c r="R67" s="14" t="s">
        <v>115</v>
      </c>
      <c r="S67" s="1" t="s">
        <v>121</v>
      </c>
    </row>
    <row r="68" spans="1:19" x14ac:dyDescent="0.25">
      <c r="A68" s="22">
        <v>67</v>
      </c>
      <c r="B68" s="2">
        <v>3.7722340000000001</v>
      </c>
      <c r="C68" s="2">
        <v>105.801433452</v>
      </c>
      <c r="D68" s="2">
        <v>375.548608</v>
      </c>
      <c r="E68" s="2">
        <v>209.6</v>
      </c>
      <c r="F68" s="3">
        <v>12.2073247979</v>
      </c>
      <c r="G68" s="2">
        <v>83.571723519999992</v>
      </c>
      <c r="H68" s="2">
        <v>29.463360959999999</v>
      </c>
      <c r="I68" s="2">
        <v>69.658064999999993</v>
      </c>
      <c r="J68" s="2">
        <v>78.893332999999998</v>
      </c>
      <c r="K68" s="2" t="s">
        <v>51</v>
      </c>
      <c r="L68" s="2" t="s">
        <v>82</v>
      </c>
      <c r="M68" s="2"/>
      <c r="O68" s="1" t="s">
        <v>37</v>
      </c>
      <c r="P68" s="1" t="s">
        <v>37</v>
      </c>
      <c r="Q68" s="1">
        <v>0</v>
      </c>
      <c r="R68" s="14" t="s">
        <v>115</v>
      </c>
      <c r="S68" s="1" t="s">
        <v>121</v>
      </c>
    </row>
    <row r="69" spans="1:19" ht="45" x14ac:dyDescent="0.25">
      <c r="A69" s="22">
        <v>68</v>
      </c>
      <c r="B69" s="2">
        <v>26.776796000000001</v>
      </c>
      <c r="C69" s="2">
        <v>108.060720768</v>
      </c>
      <c r="D69" s="2">
        <v>362.26374353200401</v>
      </c>
      <c r="E69" s="2">
        <v>210.74137899999999</v>
      </c>
      <c r="F69" s="3">
        <v>12.020747218299999</v>
      </c>
      <c r="G69" s="2">
        <v>69.836733359999997</v>
      </c>
      <c r="H69" s="2">
        <v>18.905677279999999</v>
      </c>
      <c r="I69" s="2">
        <v>70.122935999999996</v>
      </c>
      <c r="J69" s="2">
        <v>81.209483000000006</v>
      </c>
      <c r="K69" s="2" t="s">
        <v>51</v>
      </c>
      <c r="L69" s="2" t="s">
        <v>81</v>
      </c>
      <c r="M69" s="2"/>
      <c r="N69" s="4" t="s">
        <v>77</v>
      </c>
      <c r="O69" s="1" t="s">
        <v>37</v>
      </c>
      <c r="P69" s="1" t="s">
        <v>37</v>
      </c>
      <c r="Q69" s="1">
        <v>0</v>
      </c>
      <c r="R69" s="14" t="s">
        <v>115</v>
      </c>
      <c r="S69" s="1" t="s">
        <v>121</v>
      </c>
    </row>
    <row r="70" spans="1:19" x14ac:dyDescent="0.25">
      <c r="A70" s="22">
        <v>69</v>
      </c>
      <c r="B70" s="2">
        <v>8.2734799999999993</v>
      </c>
      <c r="C70" s="2">
        <v>137.787158124</v>
      </c>
      <c r="D70" s="2">
        <v>453.80210082080595</v>
      </c>
      <c r="E70" s="2">
        <v>269.657895</v>
      </c>
      <c r="F70" s="3">
        <v>13.2355723477</v>
      </c>
      <c r="G70" s="2">
        <v>77.028176000000002</v>
      </c>
      <c r="H70" s="2">
        <v>25.872311999999997</v>
      </c>
      <c r="I70" s="2">
        <v>67.077612000000002</v>
      </c>
      <c r="J70" s="2">
        <v>77.994737000000001</v>
      </c>
      <c r="K70" s="2" t="s">
        <v>73</v>
      </c>
      <c r="L70" s="2" t="s">
        <v>82</v>
      </c>
      <c r="M70" s="2">
        <v>80</v>
      </c>
      <c r="O70" s="1" t="s">
        <v>37</v>
      </c>
      <c r="P70" s="1" t="s">
        <v>37</v>
      </c>
      <c r="Q70" s="1">
        <v>0</v>
      </c>
      <c r="R70" s="14" t="s">
        <v>115</v>
      </c>
      <c r="S70" s="1" t="s">
        <v>121</v>
      </c>
    </row>
    <row r="71" spans="1:19" ht="30" x14ac:dyDescent="0.25">
      <c r="A71" s="22">
        <v>70</v>
      </c>
      <c r="B71" s="2">
        <v>65.841733000000005</v>
      </c>
      <c r="C71" s="2">
        <v>169.94688757200001</v>
      </c>
      <c r="D71" s="2">
        <v>395.07298110952399</v>
      </c>
      <c r="E71" s="2">
        <v>315.48805499999997</v>
      </c>
      <c r="F71" s="3">
        <v>13.884307664400001</v>
      </c>
      <c r="G71" s="2">
        <v>91.051927520000007</v>
      </c>
      <c r="H71" s="2">
        <v>32.376119039999999</v>
      </c>
      <c r="I71" s="2">
        <v>86.950450000000004</v>
      </c>
      <c r="J71" s="2">
        <v>80.901364999999998</v>
      </c>
      <c r="K71" s="2" t="s">
        <v>73</v>
      </c>
      <c r="L71" s="2" t="s">
        <v>81</v>
      </c>
      <c r="M71" s="2">
        <v>80</v>
      </c>
      <c r="N71" s="4" t="s">
        <v>126</v>
      </c>
      <c r="O71" s="1" t="s">
        <v>37</v>
      </c>
      <c r="P71" s="1" t="s">
        <v>37</v>
      </c>
      <c r="Q71" s="1">
        <v>0</v>
      </c>
      <c r="R71" s="14" t="s">
        <v>117</v>
      </c>
      <c r="S71" s="1" t="s">
        <v>121</v>
      </c>
    </row>
    <row r="72" spans="1:19" x14ac:dyDescent="0.25">
      <c r="A72" s="22">
        <v>71</v>
      </c>
      <c r="B72" s="2">
        <v>9.7363309999999998</v>
      </c>
      <c r="C72" s="2">
        <v>151.89979661999999</v>
      </c>
      <c r="D72" s="2">
        <v>398.86981517220204</v>
      </c>
      <c r="E72" s="2">
        <v>282.37209300000001</v>
      </c>
      <c r="F72" s="3">
        <v>14.117349718</v>
      </c>
      <c r="G72" s="2">
        <v>95.857134079999994</v>
      </c>
      <c r="H72" s="2">
        <v>30.150707919999999</v>
      </c>
      <c r="I72" s="2">
        <v>75.803571000000005</v>
      </c>
      <c r="J72" s="2">
        <v>88.104651000000004</v>
      </c>
      <c r="K72" s="2" t="s">
        <v>73</v>
      </c>
      <c r="L72" s="2" t="s">
        <v>81</v>
      </c>
      <c r="M72" s="2">
        <v>80</v>
      </c>
      <c r="O72" s="1" t="s">
        <v>37</v>
      </c>
      <c r="P72" s="1" t="s">
        <v>37</v>
      </c>
      <c r="Q72" s="1">
        <v>0</v>
      </c>
      <c r="R72" s="14" t="s">
        <v>117</v>
      </c>
      <c r="S72" s="1" t="s">
        <v>121</v>
      </c>
    </row>
    <row r="73" spans="1:19" x14ac:dyDescent="0.25">
      <c r="A73" s="22">
        <v>72</v>
      </c>
      <c r="B73" s="2">
        <v>54.819125999999997</v>
      </c>
      <c r="C73" s="2">
        <v>155.19658294800001</v>
      </c>
      <c r="D73" s="2">
        <v>371.52775190830198</v>
      </c>
      <c r="E73" s="2">
        <v>287.457831</v>
      </c>
      <c r="F73" s="3">
        <v>14.222214862600001</v>
      </c>
      <c r="G73" s="2">
        <v>93.395986079999986</v>
      </c>
      <c r="H73" s="2">
        <v>31.187584799999996</v>
      </c>
      <c r="I73" s="2">
        <v>77.231740000000002</v>
      </c>
      <c r="J73" s="2">
        <v>88.180723</v>
      </c>
      <c r="K73" s="2" t="s">
        <v>73</v>
      </c>
      <c r="L73" s="2" t="s">
        <v>81</v>
      </c>
      <c r="M73" s="2">
        <v>80</v>
      </c>
      <c r="O73" s="1" t="s">
        <v>37</v>
      </c>
      <c r="P73" s="1" t="s">
        <v>37</v>
      </c>
      <c r="Q73" s="1">
        <v>0</v>
      </c>
      <c r="R73" s="21"/>
    </row>
    <row r="74" spans="1:19" x14ac:dyDescent="0.25">
      <c r="A74" s="19">
        <v>73</v>
      </c>
      <c r="B74" s="12">
        <v>42.320236000000001</v>
      </c>
      <c r="C74" s="12">
        <v>156.887381772</v>
      </c>
      <c r="D74" s="12">
        <v>398.22161787010799</v>
      </c>
      <c r="E74" s="12">
        <v>292.73298399999999</v>
      </c>
      <c r="F74" s="20">
        <v>13.663451413199999</v>
      </c>
      <c r="G74" s="12">
        <v>80.668769359999999</v>
      </c>
      <c r="H74" s="12">
        <v>28.88278128</v>
      </c>
      <c r="I74" s="12">
        <v>82.508762000000004</v>
      </c>
      <c r="J74" s="12">
        <v>82.259686000000002</v>
      </c>
      <c r="K74" s="12"/>
      <c r="L74" s="12" t="s">
        <v>82</v>
      </c>
      <c r="M74" s="2"/>
      <c r="N74" s="13" t="s">
        <v>86</v>
      </c>
      <c r="O74" s="1" t="s">
        <v>37</v>
      </c>
      <c r="P74" s="1" t="s">
        <v>37</v>
      </c>
      <c r="Q74" s="1">
        <v>0</v>
      </c>
      <c r="R74" s="14" t="s">
        <v>119</v>
      </c>
    </row>
    <row r="75" spans="1:19" x14ac:dyDescent="0.25">
      <c r="A75" s="19">
        <v>74</v>
      </c>
      <c r="B75" s="12">
        <v>47.800271000000002</v>
      </c>
      <c r="C75" s="12">
        <v>145.31249660399999</v>
      </c>
      <c r="D75" s="12">
        <v>395.431171520926</v>
      </c>
      <c r="E75" s="12">
        <v>276.40186899999998</v>
      </c>
      <c r="F75" s="20">
        <v>13.014728694899999</v>
      </c>
      <c r="G75" s="12">
        <v>85.899395199999987</v>
      </c>
      <c r="H75" s="12">
        <v>29.460979679999998</v>
      </c>
      <c r="I75" s="12">
        <v>81.208483999999999</v>
      </c>
      <c r="J75" s="12">
        <v>78.026167999999998</v>
      </c>
      <c r="K75" s="12"/>
      <c r="L75" s="12" t="s">
        <v>82</v>
      </c>
      <c r="M75" s="2"/>
      <c r="N75" s="13" t="s">
        <v>86</v>
      </c>
      <c r="O75" s="1" t="s">
        <v>37</v>
      </c>
      <c r="P75" s="1" t="s">
        <v>37</v>
      </c>
      <c r="Q75" s="1">
        <v>0</v>
      </c>
      <c r="R75" s="14" t="s">
        <v>119</v>
      </c>
    </row>
    <row r="76" spans="1:19" x14ac:dyDescent="0.25">
      <c r="A76" s="19">
        <v>75</v>
      </c>
      <c r="B76" s="12">
        <v>73.201550999999995</v>
      </c>
      <c r="C76" s="12">
        <v>166.490837172</v>
      </c>
      <c r="D76" s="12">
        <v>359.96449574184402</v>
      </c>
      <c r="E76" s="12">
        <v>304.65548799999999</v>
      </c>
      <c r="F76" s="20">
        <v>14.455271483099999</v>
      </c>
      <c r="G76" s="12">
        <v>103.33139143999999</v>
      </c>
      <c r="H76" s="12">
        <v>38.765040799999994</v>
      </c>
      <c r="I76" s="12">
        <v>84.859851000000006</v>
      </c>
      <c r="J76" s="12">
        <v>86.841768000000002</v>
      </c>
      <c r="K76" s="12"/>
      <c r="L76" s="12" t="s">
        <v>82</v>
      </c>
      <c r="M76" s="2"/>
      <c r="N76" s="13" t="s">
        <v>86</v>
      </c>
      <c r="O76" s="1" t="s">
        <v>37</v>
      </c>
      <c r="P76" s="1" t="s">
        <v>37</v>
      </c>
      <c r="Q76" s="1">
        <v>0</v>
      </c>
      <c r="R76" s="14" t="s">
        <v>119</v>
      </c>
    </row>
    <row r="77" spans="1:19" x14ac:dyDescent="0.25">
      <c r="A77" s="19">
        <v>76</v>
      </c>
      <c r="B77" s="12">
        <v>5.8111569999999997</v>
      </c>
      <c r="C77" s="12">
        <v>140.424533172</v>
      </c>
      <c r="D77" s="12">
        <v>450.46048306614597</v>
      </c>
      <c r="E77" s="12">
        <v>262.88888900000001</v>
      </c>
      <c r="F77" s="20">
        <v>14.4677458676</v>
      </c>
      <c r="G77" s="12">
        <v>97.166831520000002</v>
      </c>
      <c r="H77" s="12">
        <v>28.177318879999998</v>
      </c>
      <c r="I77" s="12">
        <v>77.612499999999997</v>
      </c>
      <c r="J77" s="12">
        <v>95.140741000000006</v>
      </c>
      <c r="K77" s="12"/>
      <c r="L77" s="12" t="s">
        <v>82</v>
      </c>
      <c r="M77" s="2"/>
      <c r="N77" s="13" t="s">
        <v>86</v>
      </c>
      <c r="O77" s="1" t="s">
        <v>37</v>
      </c>
      <c r="P77" s="1" t="s">
        <v>37</v>
      </c>
      <c r="Q77" s="1">
        <v>0</v>
      </c>
      <c r="R77" s="14" t="s">
        <v>119</v>
      </c>
    </row>
    <row r="78" spans="1:19" x14ac:dyDescent="0.25">
      <c r="A78" s="19">
        <v>77</v>
      </c>
      <c r="B78" s="12">
        <v>33.356521000000001</v>
      </c>
      <c r="C78" s="12">
        <v>168.979115052</v>
      </c>
      <c r="D78" s="12">
        <v>344.762795161562</v>
      </c>
      <c r="E78" s="12">
        <v>309.03333300000003</v>
      </c>
      <c r="F78" s="20">
        <v>16.0033801979</v>
      </c>
      <c r="G78" s="12">
        <v>105.2353724</v>
      </c>
      <c r="H78" s="12">
        <v>33.563459359999996</v>
      </c>
      <c r="I78" s="12">
        <v>76.948070999999999</v>
      </c>
      <c r="J78" s="12">
        <v>98.279332999999994</v>
      </c>
      <c r="K78" s="12"/>
      <c r="L78" s="12" t="s">
        <v>82</v>
      </c>
      <c r="M78" s="2"/>
      <c r="N78" s="13" t="s">
        <v>86</v>
      </c>
      <c r="O78" s="1" t="s">
        <v>37</v>
      </c>
      <c r="P78" s="1" t="s">
        <v>37</v>
      </c>
      <c r="Q78" s="1">
        <v>0</v>
      </c>
      <c r="R78" s="14" t="s">
        <v>119</v>
      </c>
    </row>
    <row r="79" spans="1:19" x14ac:dyDescent="0.25">
      <c r="A79" s="19">
        <v>78</v>
      </c>
      <c r="B79" s="12">
        <v>8.7898700000000005</v>
      </c>
      <c r="C79" s="12">
        <v>149.265963</v>
      </c>
      <c r="D79" s="12">
        <v>439.93415059999995</v>
      </c>
      <c r="E79" s="12">
        <v>287.7</v>
      </c>
      <c r="F79" s="20">
        <v>14.307058000000001</v>
      </c>
      <c r="G79" s="12">
        <v>106.08030367999999</v>
      </c>
      <c r="H79" s="12">
        <v>34.21299776</v>
      </c>
      <c r="I79" s="12">
        <v>86.065156000000002</v>
      </c>
      <c r="J79" s="12">
        <v>87.165000000000006</v>
      </c>
      <c r="K79" s="12"/>
      <c r="L79" s="2" t="s">
        <v>81</v>
      </c>
      <c r="M79" s="2"/>
      <c r="N79" s="13" t="s">
        <v>86</v>
      </c>
      <c r="O79" s="1" t="s">
        <v>37</v>
      </c>
      <c r="P79" s="1" t="s">
        <v>37</v>
      </c>
      <c r="Q79" s="1">
        <v>0</v>
      </c>
      <c r="R79" s="14" t="s">
        <v>119</v>
      </c>
    </row>
    <row r="80" spans="1:19" x14ac:dyDescent="0.25">
      <c r="A80" s="19">
        <v>79</v>
      </c>
      <c r="B80" s="12">
        <v>23.372928000000002</v>
      </c>
      <c r="C80" s="12">
        <v>183.52616436</v>
      </c>
      <c r="D80" s="12">
        <v>312.62186211473198</v>
      </c>
      <c r="E80" s="12">
        <v>322.75238100000001</v>
      </c>
      <c r="F80" s="20">
        <v>16.334050402700001</v>
      </c>
      <c r="G80" s="12">
        <v>112.50254695999999</v>
      </c>
      <c r="H80" s="12">
        <v>39.808025039999997</v>
      </c>
      <c r="I80" s="12">
        <v>76.991524999999996</v>
      </c>
      <c r="J80" s="12">
        <v>100.94666599999999</v>
      </c>
      <c r="K80" s="12"/>
      <c r="L80" s="12" t="s">
        <v>82</v>
      </c>
      <c r="M80" s="2"/>
      <c r="N80" s="13" t="s">
        <v>86</v>
      </c>
      <c r="O80" s="1" t="s">
        <v>37</v>
      </c>
      <c r="P80" s="1" t="s">
        <v>37</v>
      </c>
      <c r="Q80" s="1">
        <v>0</v>
      </c>
      <c r="R80" s="14" t="s">
        <v>119</v>
      </c>
    </row>
    <row r="81" spans="1:19" ht="45" x14ac:dyDescent="0.25">
      <c r="A81" s="22">
        <v>80</v>
      </c>
      <c r="B81" s="2">
        <v>49.395685</v>
      </c>
      <c r="C81" s="2">
        <v>96.634492811999991</v>
      </c>
      <c r="D81" s="2">
        <v>353.83904339787</v>
      </c>
      <c r="E81" s="2">
        <v>199.34090900000001</v>
      </c>
      <c r="F81" s="3">
        <v>10.763400126700001</v>
      </c>
      <c r="G81" s="2">
        <v>68.576186719999995</v>
      </c>
      <c r="H81" s="2">
        <v>21.895544879999999</v>
      </c>
      <c r="I81" s="2">
        <v>63.059117999999998</v>
      </c>
      <c r="J81" s="2">
        <v>80.923181999999997</v>
      </c>
      <c r="K81" s="2" t="s">
        <v>51</v>
      </c>
      <c r="L81" s="2" t="s">
        <v>81</v>
      </c>
      <c r="M81" s="2" t="s">
        <v>123</v>
      </c>
      <c r="N81" s="4" t="s">
        <v>127</v>
      </c>
      <c r="O81" s="1" t="s">
        <v>37</v>
      </c>
      <c r="P81" s="1" t="s">
        <v>37</v>
      </c>
      <c r="Q81" s="1">
        <v>0</v>
      </c>
      <c r="R81" s="14" t="s">
        <v>115</v>
      </c>
      <c r="S81" s="1" t="s">
        <v>121</v>
      </c>
    </row>
    <row r="82" spans="1:19" s="18" customFormat="1" x14ac:dyDescent="0.25">
      <c r="A82" s="14">
        <v>81</v>
      </c>
      <c r="B82" s="15">
        <v>17.097493</v>
      </c>
      <c r="C82" s="15">
        <v>115.07379364799999</v>
      </c>
      <c r="D82" s="15">
        <v>332.66745703293196</v>
      </c>
      <c r="E82" s="15">
        <v>222.97435899999999</v>
      </c>
      <c r="F82" s="16">
        <v>12.2339751383</v>
      </c>
      <c r="G82" s="15">
        <v>76.349606319999992</v>
      </c>
      <c r="H82" s="15">
        <v>34.156565359999995</v>
      </c>
      <c r="I82" s="15">
        <v>77.023021999999997</v>
      </c>
      <c r="J82" s="15">
        <v>81.261538000000002</v>
      </c>
      <c r="K82" s="15" t="s">
        <v>73</v>
      </c>
      <c r="L82" s="15" t="s">
        <v>84</v>
      </c>
      <c r="M82" s="15">
        <v>60</v>
      </c>
      <c r="N82" s="17" t="s">
        <v>37</v>
      </c>
      <c r="O82" s="14" t="s">
        <v>37</v>
      </c>
      <c r="P82" s="14" t="s">
        <v>37</v>
      </c>
      <c r="Q82" s="14">
        <v>0</v>
      </c>
      <c r="R82" s="14" t="s">
        <v>115</v>
      </c>
      <c r="S82" s="1" t="s">
        <v>121</v>
      </c>
    </row>
    <row r="83" spans="1:19" s="18" customFormat="1" x14ac:dyDescent="0.25">
      <c r="A83" s="14">
        <v>82</v>
      </c>
      <c r="B83" s="15">
        <v>16.714127999999999</v>
      </c>
      <c r="C83" s="15">
        <v>98.861711256000007</v>
      </c>
      <c r="D83" s="15">
        <v>350.34625478322403</v>
      </c>
      <c r="E83" s="15">
        <v>201.763158</v>
      </c>
      <c r="F83" s="16">
        <v>10.838146433899999</v>
      </c>
      <c r="G83" s="15">
        <v>76.14564279999999</v>
      </c>
      <c r="H83" s="15">
        <v>23.480886959999999</v>
      </c>
      <c r="I83" s="15">
        <v>62.433878</v>
      </c>
      <c r="J83" s="15">
        <v>82.801316</v>
      </c>
      <c r="K83" s="15" t="s">
        <v>73</v>
      </c>
      <c r="L83" s="15" t="s">
        <v>84</v>
      </c>
      <c r="M83" s="15">
        <v>60</v>
      </c>
      <c r="N83" s="17" t="s">
        <v>37</v>
      </c>
      <c r="O83" s="14" t="s">
        <v>37</v>
      </c>
      <c r="P83" s="14" t="s">
        <v>37</v>
      </c>
      <c r="Q83" s="14">
        <v>0</v>
      </c>
      <c r="R83" s="14" t="s">
        <v>115</v>
      </c>
      <c r="S83" s="1" t="s">
        <v>121</v>
      </c>
    </row>
    <row r="84" spans="1:19" ht="30" x14ac:dyDescent="0.25">
      <c r="A84" s="22">
        <v>83</v>
      </c>
      <c r="B84" s="2">
        <v>20.490746000000001</v>
      </c>
      <c r="C84" s="2">
        <v>102.83995022399999</v>
      </c>
      <c r="D84" s="2">
        <v>328.59623453104598</v>
      </c>
      <c r="E84" s="2">
        <v>204.56521699999999</v>
      </c>
      <c r="F84" s="3">
        <v>11.692034096199999</v>
      </c>
      <c r="G84" s="2">
        <v>70.219168240000002</v>
      </c>
      <c r="H84" s="2">
        <v>21.336852639999996</v>
      </c>
      <c r="I84" s="2">
        <v>65.439614000000006</v>
      </c>
      <c r="J84" s="2">
        <v>82.060868999999997</v>
      </c>
      <c r="K84" s="2"/>
      <c r="L84" s="2" t="s">
        <v>81</v>
      </c>
      <c r="M84" s="2"/>
      <c r="N84" s="4" t="s">
        <v>79</v>
      </c>
      <c r="O84" s="1" t="s">
        <v>37</v>
      </c>
      <c r="P84" s="1" t="s">
        <v>37</v>
      </c>
      <c r="Q84" s="1">
        <v>0</v>
      </c>
      <c r="R84" s="14" t="s">
        <v>115</v>
      </c>
      <c r="S84" s="1" t="s">
        <v>121</v>
      </c>
    </row>
    <row r="85" spans="1:19" x14ac:dyDescent="0.25">
      <c r="A85" s="1">
        <v>84</v>
      </c>
      <c r="B85" s="2">
        <v>35.636524000000001</v>
      </c>
      <c r="C85" s="2">
        <v>106.824936636</v>
      </c>
      <c r="D85" s="2">
        <v>363.178620005006</v>
      </c>
      <c r="E85" s="2">
        <v>212.41401300000001</v>
      </c>
      <c r="F85" s="3">
        <v>12.409825180299999</v>
      </c>
      <c r="G85" s="2">
        <v>73.310719120000002</v>
      </c>
      <c r="H85" s="2">
        <v>23.260923600000002</v>
      </c>
      <c r="I85" s="2">
        <v>77.794320999999997</v>
      </c>
      <c r="J85" s="2">
        <v>84.247770000000003</v>
      </c>
      <c r="K85" s="2" t="s">
        <v>73</v>
      </c>
      <c r="L85" s="2" t="s">
        <v>81</v>
      </c>
      <c r="M85" s="2">
        <v>60</v>
      </c>
      <c r="N85" s="4" t="s">
        <v>37</v>
      </c>
      <c r="O85" s="1" t="s">
        <v>37</v>
      </c>
      <c r="P85" s="1" t="s">
        <v>37</v>
      </c>
      <c r="Q85" s="1">
        <v>0</v>
      </c>
      <c r="R85" s="14" t="s">
        <v>115</v>
      </c>
      <c r="S85" s="1" t="s">
        <v>121</v>
      </c>
    </row>
    <row r="86" spans="1:19" x14ac:dyDescent="0.25">
      <c r="A86" s="22">
        <v>85</v>
      </c>
      <c r="B86" s="2">
        <v>27.479962</v>
      </c>
      <c r="C86" s="2">
        <v>128.596743</v>
      </c>
      <c r="D86" s="2">
        <v>352.51860235156198</v>
      </c>
      <c r="E86" s="2">
        <v>244.191667</v>
      </c>
      <c r="F86" s="3">
        <v>13.143346547899998</v>
      </c>
      <c r="G86" s="2">
        <v>91.270883919999989</v>
      </c>
      <c r="H86" s="2">
        <v>29.894641599999996</v>
      </c>
      <c r="I86" s="2">
        <v>83.745540000000005</v>
      </c>
      <c r="J86" s="2">
        <v>84.941665999999998</v>
      </c>
      <c r="K86" s="2" t="s">
        <v>73</v>
      </c>
      <c r="L86" s="2" t="s">
        <v>81</v>
      </c>
      <c r="M86" s="2">
        <v>80</v>
      </c>
      <c r="N86" s="4" t="s">
        <v>128</v>
      </c>
      <c r="O86" s="1" t="s">
        <v>37</v>
      </c>
      <c r="P86" s="1" t="s">
        <v>37</v>
      </c>
      <c r="Q86" s="1">
        <v>0</v>
      </c>
      <c r="R86" s="14" t="s">
        <v>115</v>
      </c>
      <c r="S86" s="1" t="s">
        <v>121</v>
      </c>
    </row>
    <row r="87" spans="1:19" x14ac:dyDescent="0.25">
      <c r="A87" s="22">
        <v>86</v>
      </c>
      <c r="B87" s="2">
        <v>67.346081999999996</v>
      </c>
      <c r="C87" s="2">
        <v>118.66326832799999</v>
      </c>
      <c r="D87" s="2">
        <v>338.03056148541998</v>
      </c>
      <c r="E87" s="2">
        <v>226.936455</v>
      </c>
      <c r="F87" s="3">
        <v>13.0821639931</v>
      </c>
      <c r="G87" s="2">
        <v>78.56286175999999</v>
      </c>
      <c r="H87" s="2">
        <v>25.306088880000001</v>
      </c>
      <c r="I87" s="2">
        <v>82.785426999999999</v>
      </c>
      <c r="J87" s="2">
        <v>87.766890000000004</v>
      </c>
      <c r="K87" s="2" t="s">
        <v>73</v>
      </c>
      <c r="L87" s="2" t="s">
        <v>81</v>
      </c>
      <c r="M87" s="2">
        <v>80</v>
      </c>
      <c r="N87" s="4" t="s">
        <v>128</v>
      </c>
      <c r="O87" s="1" t="s">
        <v>37</v>
      </c>
      <c r="P87" s="1" t="s">
        <v>37</v>
      </c>
      <c r="Q87" s="1">
        <v>0</v>
      </c>
      <c r="R87" s="14" t="s">
        <v>115</v>
      </c>
      <c r="S87" s="1" t="s">
        <v>121</v>
      </c>
    </row>
    <row r="88" spans="1:19" x14ac:dyDescent="0.25">
      <c r="A88" s="22">
        <v>87</v>
      </c>
      <c r="B88" s="2">
        <v>51.844712999999999</v>
      </c>
      <c r="C88" s="2">
        <v>126.18495212399999</v>
      </c>
      <c r="D88" s="2">
        <v>345.94114407360797</v>
      </c>
      <c r="E88" s="2">
        <v>241.908297</v>
      </c>
      <c r="F88" s="3">
        <v>12.789232689199999</v>
      </c>
      <c r="G88" s="2">
        <v>75.219203519999994</v>
      </c>
      <c r="H88" s="2">
        <v>28.762139600000001</v>
      </c>
      <c r="I88" s="2">
        <v>84.633159000000006</v>
      </c>
      <c r="J88" s="2">
        <v>83.196505999999999</v>
      </c>
      <c r="K88" s="2" t="s">
        <v>73</v>
      </c>
      <c r="L88" s="2" t="s">
        <v>81</v>
      </c>
      <c r="M88" s="2">
        <v>80</v>
      </c>
      <c r="N88" s="4" t="s">
        <v>37</v>
      </c>
      <c r="O88" s="1" t="s">
        <v>37</v>
      </c>
      <c r="P88" s="1" t="s">
        <v>37</v>
      </c>
      <c r="Q88" s="1">
        <v>0</v>
      </c>
      <c r="R88" s="14" t="s">
        <v>115</v>
      </c>
      <c r="S88" s="1" t="s">
        <v>121</v>
      </c>
    </row>
    <row r="89" spans="1:19" s="18" customFormat="1" x14ac:dyDescent="0.25">
      <c r="A89" s="22">
        <v>88</v>
      </c>
      <c r="B89" s="15">
        <v>12.61622</v>
      </c>
      <c r="C89" s="15">
        <v>133.56921718800001</v>
      </c>
      <c r="D89" s="15">
        <v>370.20675279999995</v>
      </c>
      <c r="E89" s="15">
        <v>256.163636</v>
      </c>
      <c r="F89" s="16">
        <v>12.852515633499999</v>
      </c>
      <c r="G89" s="15">
        <v>82.237055439999992</v>
      </c>
      <c r="H89" s="15">
        <v>28.088483359999994</v>
      </c>
      <c r="I89" s="15">
        <v>84.169291000000001</v>
      </c>
      <c r="J89" s="15">
        <v>80.350909000000001</v>
      </c>
      <c r="K89" s="15" t="s">
        <v>73</v>
      </c>
      <c r="L89" s="15" t="s">
        <v>84</v>
      </c>
      <c r="M89" s="15">
        <v>80</v>
      </c>
      <c r="N89" s="17" t="s">
        <v>37</v>
      </c>
      <c r="O89" s="14" t="s">
        <v>37</v>
      </c>
      <c r="P89" s="14" t="s">
        <v>37</v>
      </c>
      <c r="Q89" s="14">
        <v>0</v>
      </c>
      <c r="R89" s="14" t="s">
        <v>115</v>
      </c>
      <c r="S89" s="1" t="s">
        <v>121</v>
      </c>
    </row>
    <row r="90" spans="1:19" s="18" customFormat="1" x14ac:dyDescent="0.25">
      <c r="A90" s="14">
        <v>89</v>
      </c>
      <c r="B90" s="15">
        <v>23.559113</v>
      </c>
      <c r="C90" s="15">
        <v>103.991837796</v>
      </c>
      <c r="D90" s="15">
        <v>348.505840789236</v>
      </c>
      <c r="E90" s="15">
        <v>203.86111099999999</v>
      </c>
      <c r="F90" s="16">
        <v>13.0752144007</v>
      </c>
      <c r="G90" s="15">
        <v>0</v>
      </c>
      <c r="H90" s="15">
        <v>24.408821919999998</v>
      </c>
      <c r="I90" s="15">
        <v>66.403564000000003</v>
      </c>
      <c r="J90" s="15">
        <v>89.338888999999995</v>
      </c>
      <c r="K90" s="15" t="s">
        <v>73</v>
      </c>
      <c r="L90" s="15" t="s">
        <v>84</v>
      </c>
      <c r="M90" s="15">
        <v>60</v>
      </c>
      <c r="N90" s="17" t="s">
        <v>37</v>
      </c>
      <c r="O90" s="14" t="s">
        <v>37</v>
      </c>
      <c r="P90" s="14" t="s">
        <v>37</v>
      </c>
      <c r="Q90" s="14">
        <v>0</v>
      </c>
      <c r="R90" s="14" t="s">
        <v>115</v>
      </c>
      <c r="S90" s="1" t="s">
        <v>121</v>
      </c>
    </row>
    <row r="91" spans="1:19" s="18" customFormat="1" x14ac:dyDescent="0.25">
      <c r="A91" s="14">
        <v>90</v>
      </c>
      <c r="B91" s="15">
        <v>25.181836000000001</v>
      </c>
      <c r="C91" s="15">
        <v>99.554467716000005</v>
      </c>
      <c r="D91" s="15">
        <v>344.58657909440797</v>
      </c>
      <c r="E91" s="15">
        <v>199.157895</v>
      </c>
      <c r="F91" s="16">
        <v>10.7176191159</v>
      </c>
      <c r="G91" s="15">
        <v>62.345492159999992</v>
      </c>
      <c r="H91" s="15">
        <v>17.284386399999999</v>
      </c>
      <c r="I91" s="15">
        <v>52.179133999999998</v>
      </c>
      <c r="J91" s="15">
        <v>93.276315999999994</v>
      </c>
      <c r="K91" s="15" t="s">
        <v>73</v>
      </c>
      <c r="L91" s="15" t="s">
        <v>82</v>
      </c>
      <c r="M91" s="15">
        <v>60</v>
      </c>
      <c r="N91" s="17" t="s">
        <v>37</v>
      </c>
      <c r="O91" s="14" t="s">
        <v>37</v>
      </c>
      <c r="P91" s="14" t="s">
        <v>37</v>
      </c>
      <c r="Q91" s="14">
        <v>0</v>
      </c>
      <c r="R91" s="14" t="s">
        <v>115</v>
      </c>
      <c r="S91" s="1" t="s">
        <v>121</v>
      </c>
    </row>
    <row r="92" spans="1:19" x14ac:dyDescent="0.25">
      <c r="A92" s="1">
        <v>91</v>
      </c>
      <c r="B92" s="2">
        <v>13.837448999999999</v>
      </c>
      <c r="C92" s="2">
        <v>116.17854058799999</v>
      </c>
      <c r="D92" s="2">
        <v>338.18052516706797</v>
      </c>
      <c r="E92" s="2">
        <v>226.353846</v>
      </c>
      <c r="F92" s="3">
        <v>12.049036925499999</v>
      </c>
      <c r="G92" s="5">
        <v>0</v>
      </c>
      <c r="H92" s="2">
        <v>26.003485759999997</v>
      </c>
      <c r="I92" s="2">
        <v>69.062724000000003</v>
      </c>
      <c r="J92" s="2">
        <v>84.770769000000001</v>
      </c>
      <c r="K92" s="2" t="s">
        <v>73</v>
      </c>
      <c r="L92" s="2" t="s">
        <v>81</v>
      </c>
      <c r="M92" s="2">
        <v>60</v>
      </c>
      <c r="N92" s="4" t="s">
        <v>37</v>
      </c>
      <c r="O92" s="1" t="s">
        <v>37</v>
      </c>
      <c r="P92" s="1" t="s">
        <v>37</v>
      </c>
      <c r="Q92" s="1">
        <v>0</v>
      </c>
      <c r="R92" s="14" t="s">
        <v>115</v>
      </c>
      <c r="S92" s="1" t="s">
        <v>121</v>
      </c>
    </row>
    <row r="93" spans="1:19" x14ac:dyDescent="0.25">
      <c r="A93" s="1">
        <v>92</v>
      </c>
      <c r="B93" s="2">
        <v>42.177425999999997</v>
      </c>
      <c r="C93" s="2">
        <v>116.696068236</v>
      </c>
      <c r="D93" s="2">
        <v>437.56564970403196</v>
      </c>
      <c r="E93" s="2">
        <v>240.682796</v>
      </c>
      <c r="F93" s="3">
        <v>10.792883138600001</v>
      </c>
      <c r="G93" s="2">
        <v>62.984475520000004</v>
      </c>
      <c r="H93" s="2">
        <v>18.930109999999999</v>
      </c>
      <c r="I93" s="2">
        <v>64.111176</v>
      </c>
      <c r="J93" s="2">
        <v>96.188171999999994</v>
      </c>
      <c r="K93" s="2" t="s">
        <v>73</v>
      </c>
      <c r="L93" s="2" t="s">
        <v>81</v>
      </c>
      <c r="M93" s="2">
        <v>60</v>
      </c>
      <c r="N93" s="4" t="s">
        <v>37</v>
      </c>
      <c r="O93" s="1" t="s">
        <v>37</v>
      </c>
      <c r="P93" s="1" t="s">
        <v>37</v>
      </c>
      <c r="Q93" s="1">
        <v>0</v>
      </c>
      <c r="R93" s="14" t="s">
        <v>115</v>
      </c>
      <c r="S93" s="1" t="s">
        <v>121</v>
      </c>
    </row>
    <row r="94" spans="1:19" x14ac:dyDescent="0.25">
      <c r="A94" s="1">
        <v>93</v>
      </c>
      <c r="B94" s="2">
        <v>74.230727999999999</v>
      </c>
      <c r="C94" s="2">
        <v>84.989027375999996</v>
      </c>
      <c r="D94" s="2">
        <v>428.91303001001199</v>
      </c>
      <c r="E94" s="2">
        <v>186.09235699999999</v>
      </c>
      <c r="F94" s="3">
        <v>8.1825655245999993</v>
      </c>
      <c r="G94" s="2">
        <v>55.603894959999998</v>
      </c>
      <c r="H94" s="2">
        <v>18.155341199999999</v>
      </c>
      <c r="I94" s="2">
        <v>54.773817000000001</v>
      </c>
      <c r="J94" s="2">
        <v>79.634394999999998</v>
      </c>
      <c r="K94" s="2" t="s">
        <v>60</v>
      </c>
      <c r="L94" s="2"/>
      <c r="M94" s="2" t="s">
        <v>123</v>
      </c>
      <c r="O94" s="1" t="s">
        <v>37</v>
      </c>
      <c r="P94" s="1" t="s">
        <v>37</v>
      </c>
      <c r="Q94" s="1">
        <v>0</v>
      </c>
      <c r="R94" s="14" t="s">
        <v>115</v>
      </c>
      <c r="S94" s="1" t="s">
        <v>121</v>
      </c>
    </row>
    <row r="95" spans="1:19" x14ac:dyDescent="0.25">
      <c r="A95" s="1">
        <v>94</v>
      </c>
      <c r="B95" s="2">
        <v>0.69758200000000004</v>
      </c>
      <c r="C95" s="2">
        <v>45.389519999999997</v>
      </c>
      <c r="D95" s="2">
        <v>154.18536599999999</v>
      </c>
      <c r="E95" s="2">
        <v>93</v>
      </c>
      <c r="F95" s="3">
        <v>8.6614000000000004</v>
      </c>
      <c r="G95" s="2">
        <v>63.1670272</v>
      </c>
      <c r="H95" s="2">
        <v>19.9354464</v>
      </c>
      <c r="I95" s="2">
        <v>50.964286000000001</v>
      </c>
      <c r="J95" s="2">
        <v>55.900002000000001</v>
      </c>
      <c r="K95" s="2" t="s">
        <v>60</v>
      </c>
      <c r="L95" s="2"/>
      <c r="M95" s="2" t="s">
        <v>123</v>
      </c>
      <c r="O95" s="1" t="s">
        <v>37</v>
      </c>
      <c r="P95" s="1" t="s">
        <v>37</v>
      </c>
      <c r="Q95" s="1">
        <v>0</v>
      </c>
      <c r="R95" s="14" t="s">
        <v>115</v>
      </c>
      <c r="S95" s="1" t="s">
        <v>121</v>
      </c>
    </row>
    <row r="96" spans="1:19" x14ac:dyDescent="0.25">
      <c r="A96" s="1">
        <v>95</v>
      </c>
      <c r="B96" s="2">
        <v>11.807525999999999</v>
      </c>
      <c r="C96" s="2">
        <v>55.719181583999998</v>
      </c>
      <c r="D96" s="2">
        <v>232.722042300852</v>
      </c>
      <c r="E96" s="2">
        <v>112.045455</v>
      </c>
      <c r="F96" s="3">
        <v>8.3616509931999996</v>
      </c>
      <c r="G96" s="2">
        <v>40.538359679999999</v>
      </c>
      <c r="H96" s="2">
        <v>12.073486479999998</v>
      </c>
      <c r="I96" s="2">
        <v>32.197958999999997</v>
      </c>
      <c r="J96" s="2">
        <v>70.854545000000002</v>
      </c>
      <c r="K96" s="2" t="s">
        <v>60</v>
      </c>
      <c r="L96" s="2"/>
      <c r="M96" s="2" t="s">
        <v>123</v>
      </c>
      <c r="O96" s="1" t="s">
        <v>37</v>
      </c>
      <c r="P96" s="1" t="s">
        <v>37</v>
      </c>
      <c r="Q96" s="1">
        <v>0</v>
      </c>
      <c r="R96" s="14" t="s">
        <v>115</v>
      </c>
      <c r="S96" s="1" t="s">
        <v>121</v>
      </c>
    </row>
    <row r="97" spans="1:19" s="18" customFormat="1" x14ac:dyDescent="0.25">
      <c r="A97" s="14">
        <v>181</v>
      </c>
      <c r="B97" s="15">
        <v>19.488396000000002</v>
      </c>
      <c r="C97" s="15">
        <v>235.15470039599998</v>
      </c>
      <c r="D97" s="15">
        <v>279.75759250212997</v>
      </c>
      <c r="E97" s="15">
        <v>383.09090900000001</v>
      </c>
      <c r="F97" s="16">
        <v>20.950208493200002</v>
      </c>
      <c r="G97" s="15">
        <v>100.91335248</v>
      </c>
      <c r="H97" s="15">
        <v>23.006067599999998</v>
      </c>
      <c r="I97" s="15">
        <v>74.512071000000006</v>
      </c>
      <c r="J97" s="15">
        <v>166.086364</v>
      </c>
      <c r="K97" s="15" t="s">
        <v>60</v>
      </c>
      <c r="L97" s="15" t="s">
        <v>82</v>
      </c>
      <c r="M97" s="15" t="s">
        <v>123</v>
      </c>
      <c r="N97" s="17" t="s">
        <v>88</v>
      </c>
      <c r="O97" s="14" t="s">
        <v>37</v>
      </c>
      <c r="P97" s="14" t="s">
        <v>37</v>
      </c>
      <c r="Q97" s="14">
        <v>0</v>
      </c>
      <c r="R97" s="14" t="s">
        <v>118</v>
      </c>
      <c r="S97" s="14" t="s">
        <v>117</v>
      </c>
    </row>
    <row r="98" spans="1:19" x14ac:dyDescent="0.25">
      <c r="A98" s="1">
        <v>182</v>
      </c>
      <c r="B98" s="2">
        <v>11.756199000000001</v>
      </c>
      <c r="C98" s="2">
        <v>106.359001452</v>
      </c>
      <c r="D98" s="2">
        <v>339.06338773998198</v>
      </c>
      <c r="E98" s="2">
        <v>200.84313700000001</v>
      </c>
      <c r="F98" s="3">
        <v>12.9434666327</v>
      </c>
      <c r="G98" s="2">
        <v>54.79637864</v>
      </c>
      <c r="H98" s="2">
        <v>11.64741448</v>
      </c>
      <c r="I98" s="2">
        <v>35.922432000000001</v>
      </c>
      <c r="J98" s="2">
        <v>107.670588</v>
      </c>
      <c r="K98" s="2" t="s">
        <v>60</v>
      </c>
      <c r="L98" s="2"/>
      <c r="M98" s="2" t="s">
        <v>123</v>
      </c>
      <c r="N98" s="4" t="s">
        <v>87</v>
      </c>
      <c r="O98" s="1" t="s">
        <v>37</v>
      </c>
      <c r="P98" s="1" t="s">
        <v>37</v>
      </c>
      <c r="Q98" s="1">
        <v>0</v>
      </c>
      <c r="R98" s="1" t="s">
        <v>115</v>
      </c>
      <c r="S98" s="1" t="s">
        <v>121</v>
      </c>
    </row>
    <row r="99" spans="1:19" ht="45" x14ac:dyDescent="0.25">
      <c r="A99" s="1">
        <v>183</v>
      </c>
      <c r="B99" s="2">
        <v>3.5984940000000001</v>
      </c>
      <c r="C99" s="2">
        <v>158.32608145199998</v>
      </c>
      <c r="D99" s="2">
        <v>259.64653759999999</v>
      </c>
      <c r="E99" s="2">
        <v>269.39999999999998</v>
      </c>
      <c r="F99" s="3">
        <v>15.2886835958</v>
      </c>
      <c r="G99" s="2">
        <v>79.649443759999997</v>
      </c>
      <c r="H99" s="2">
        <v>20.811928000000002</v>
      </c>
      <c r="I99" s="2">
        <v>71.558621000000002</v>
      </c>
      <c r="J99" s="2">
        <v>117.80666600000001</v>
      </c>
      <c r="K99" s="2" t="s">
        <v>67</v>
      </c>
      <c r="L99" s="2"/>
      <c r="M99" s="2" t="s">
        <v>123</v>
      </c>
      <c r="N99" s="4" t="s">
        <v>89</v>
      </c>
      <c r="O99" s="1" t="s">
        <v>37</v>
      </c>
      <c r="P99" s="1" t="s">
        <v>37</v>
      </c>
      <c r="Q99" s="1">
        <v>0</v>
      </c>
      <c r="R99" s="1" t="s">
        <v>115</v>
      </c>
      <c r="S99" s="1" t="s">
        <v>121</v>
      </c>
    </row>
  </sheetData>
  <autoFilter ref="A1:S99" xr:uid="{BEF162C9-87EF-4616-90BB-3E72AB735321}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B8455-8DED-46D9-A354-090DA553DD63}">
  <dimension ref="A1:L99"/>
  <sheetViews>
    <sheetView topLeftCell="A17" workbookViewId="0">
      <selection activeCell="H104" sqref="H104"/>
    </sheetView>
  </sheetViews>
  <sheetFormatPr defaultRowHeight="15" customHeight="1" x14ac:dyDescent="0.25"/>
  <cols>
    <col min="1" max="1" width="12.5703125" style="1" bestFit="1" customWidth="1"/>
    <col min="2" max="2" width="9.140625" style="1"/>
    <col min="3" max="3" width="17.140625" style="1" bestFit="1" customWidth="1"/>
    <col min="4" max="4" width="11.85546875" style="1" bestFit="1" customWidth="1"/>
    <col min="5" max="5" width="11.42578125" style="1" bestFit="1" customWidth="1"/>
    <col min="6" max="6" width="11.42578125" bestFit="1" customWidth="1"/>
    <col min="7" max="7" width="16.85546875" style="1" customWidth="1"/>
    <col min="8" max="8" width="19.140625" style="1" customWidth="1"/>
    <col min="9" max="9" width="14.5703125" style="1" bestFit="1" customWidth="1"/>
    <col min="10" max="12" width="9" style="1" customWidth="1"/>
  </cols>
  <sheetData>
    <row r="1" spans="1:12" s="10" customFormat="1" ht="60" x14ac:dyDescent="0.25">
      <c r="A1" s="8" t="s">
        <v>49</v>
      </c>
      <c r="B1" s="8" t="s">
        <v>16</v>
      </c>
      <c r="C1" s="8" t="s">
        <v>52</v>
      </c>
      <c r="D1" s="8" t="s">
        <v>53</v>
      </c>
      <c r="E1" s="8" t="s">
        <v>54</v>
      </c>
      <c r="F1" s="8" t="s">
        <v>55</v>
      </c>
      <c r="G1" s="7" t="s">
        <v>56</v>
      </c>
      <c r="H1" s="9" t="s">
        <v>57</v>
      </c>
      <c r="I1" s="8" t="s">
        <v>58</v>
      </c>
      <c r="J1" s="4"/>
      <c r="K1" s="4"/>
      <c r="L1" s="4"/>
    </row>
    <row r="2" spans="1:12" x14ac:dyDescent="0.25">
      <c r="A2" s="1">
        <v>1</v>
      </c>
      <c r="B2" s="2">
        <v>105.68893199999999</v>
      </c>
      <c r="C2" s="2">
        <v>86.915546784</v>
      </c>
      <c r="D2" s="2">
        <v>361.44573148590399</v>
      </c>
      <c r="E2" s="2">
        <v>182.41702100000001</v>
      </c>
      <c r="F2" s="3">
        <v>9.4704117677999999</v>
      </c>
      <c r="G2" s="2">
        <v>50.306278399999997</v>
      </c>
      <c r="H2" s="2">
        <v>15.564046079999997</v>
      </c>
      <c r="I2" s="2">
        <v>45.080739999999999</v>
      </c>
      <c r="J2" s="2"/>
      <c r="K2" s="2"/>
      <c r="L2" s="2"/>
    </row>
    <row r="3" spans="1:12" x14ac:dyDescent="0.25">
      <c r="A3" s="1">
        <v>2</v>
      </c>
      <c r="B3" s="2">
        <v>85.666878999999994</v>
      </c>
      <c r="C3" s="2">
        <v>136.825505784</v>
      </c>
      <c r="D3" s="2">
        <v>362.26811090331603</v>
      </c>
      <c r="E3" s="2">
        <v>258.272265</v>
      </c>
      <c r="F3" s="3">
        <v>13.797131460799999</v>
      </c>
      <c r="G3" s="2">
        <v>95.598952159999996</v>
      </c>
      <c r="H3" s="2">
        <v>36.225113759999999</v>
      </c>
      <c r="I3" s="2">
        <v>60.741404000000003</v>
      </c>
      <c r="J3" s="2"/>
      <c r="K3" s="2"/>
      <c r="L3" s="2"/>
    </row>
    <row r="4" spans="1:12" x14ac:dyDescent="0.25">
      <c r="A4" s="1">
        <v>3</v>
      </c>
      <c r="B4" s="2">
        <v>141.65516099999999</v>
      </c>
      <c r="C4" s="2">
        <v>119.975578668</v>
      </c>
      <c r="D4" s="2">
        <v>323.14304778433001</v>
      </c>
      <c r="E4" s="2">
        <v>219.805994</v>
      </c>
      <c r="F4" s="3">
        <v>15.089639111999999</v>
      </c>
      <c r="G4" s="2">
        <v>88.358575200000004</v>
      </c>
      <c r="H4" s="2">
        <v>35.881172960000001</v>
      </c>
      <c r="I4" s="2">
        <v>52.601813</v>
      </c>
      <c r="J4" s="2"/>
      <c r="K4" s="2"/>
      <c r="L4" s="2"/>
    </row>
    <row r="5" spans="1:12" x14ac:dyDescent="0.25">
      <c r="A5" s="1">
        <v>4</v>
      </c>
      <c r="B5" s="2">
        <v>23.526761</v>
      </c>
      <c r="C5" s="2">
        <v>101.79355625999999</v>
      </c>
      <c r="D5" s="2">
        <v>316.617163499588</v>
      </c>
      <c r="E5" s="2">
        <v>195.60377399999999</v>
      </c>
      <c r="F5" s="3">
        <v>12.945673321199999</v>
      </c>
      <c r="G5" s="2">
        <v>74.712610799999993</v>
      </c>
      <c r="H5" s="2">
        <v>28.585016319999994</v>
      </c>
      <c r="I5" s="2">
        <v>59.498426000000002</v>
      </c>
      <c r="J5" s="2"/>
      <c r="K5" s="2"/>
      <c r="L5" s="2"/>
    </row>
    <row r="6" spans="1:12" x14ac:dyDescent="0.25">
      <c r="A6" s="1">
        <v>5</v>
      </c>
      <c r="B6" s="2">
        <v>98.012523000000002</v>
      </c>
      <c r="C6" s="2">
        <v>122.99326736399999</v>
      </c>
      <c r="D6" s="2">
        <v>395.25513796715802</v>
      </c>
      <c r="E6" s="2">
        <v>240.16129000000001</v>
      </c>
      <c r="F6" s="3">
        <v>13.112387160999999</v>
      </c>
      <c r="G6" s="2">
        <v>83.957464639999998</v>
      </c>
      <c r="H6" s="2">
        <v>27.686627600000001</v>
      </c>
      <c r="I6" s="2">
        <v>70.231971999999999</v>
      </c>
      <c r="J6" s="2"/>
      <c r="K6" s="2"/>
      <c r="L6" s="2"/>
    </row>
    <row r="7" spans="1:12" x14ac:dyDescent="0.25">
      <c r="A7" s="1">
        <v>6</v>
      </c>
      <c r="B7" s="2">
        <v>27.731826000000002</v>
      </c>
      <c r="C7" s="2">
        <v>122.88863624399998</v>
      </c>
      <c r="D7" s="2">
        <v>245.615495683706</v>
      </c>
      <c r="E7" s="2">
        <v>217.468254</v>
      </c>
      <c r="F7" s="3">
        <v>15.224941597300001</v>
      </c>
      <c r="G7" s="2">
        <v>86.800621119999988</v>
      </c>
      <c r="H7" s="2">
        <v>31.705942879999998</v>
      </c>
      <c r="I7" s="2">
        <v>67.711985999999996</v>
      </c>
      <c r="J7" s="2"/>
      <c r="K7" s="2"/>
      <c r="L7" s="2"/>
    </row>
    <row r="8" spans="1:12" x14ac:dyDescent="0.25">
      <c r="A8" s="1">
        <v>7</v>
      </c>
      <c r="B8" s="2">
        <v>8.0665089999999999</v>
      </c>
      <c r="C8" s="2">
        <v>85.001738184000004</v>
      </c>
      <c r="D8" s="2">
        <v>309.38822834419597</v>
      </c>
      <c r="E8" s="2">
        <v>166.88571400000001</v>
      </c>
      <c r="F8" s="3">
        <v>12.020223203599999</v>
      </c>
      <c r="G8" s="2">
        <v>64.991310719999987</v>
      </c>
      <c r="H8" s="2">
        <v>22.427390320000001</v>
      </c>
      <c r="I8" s="2">
        <v>56.506098000000001</v>
      </c>
      <c r="J8" s="2"/>
      <c r="K8" s="2"/>
      <c r="L8" s="2"/>
    </row>
    <row r="9" spans="1:12" x14ac:dyDescent="0.25">
      <c r="A9" s="1">
        <v>8</v>
      </c>
      <c r="B9" s="2">
        <v>9.0992960000000007</v>
      </c>
      <c r="C9" s="2">
        <v>117.73418144399999</v>
      </c>
      <c r="D9" s="2">
        <v>214.27630185422998</v>
      </c>
      <c r="E9" s="2">
        <v>205.121951</v>
      </c>
      <c r="F9" s="3">
        <v>15.019174686000001</v>
      </c>
      <c r="G9" s="2">
        <v>93.035812559999997</v>
      </c>
      <c r="H9" s="2">
        <v>34.332996559999998</v>
      </c>
      <c r="I9" s="2">
        <v>63.916215999999999</v>
      </c>
      <c r="J9" s="2"/>
      <c r="K9" s="2"/>
      <c r="L9" s="2"/>
    </row>
    <row r="10" spans="1:12" x14ac:dyDescent="0.25">
      <c r="A10" s="1">
        <v>9</v>
      </c>
      <c r="B10" s="2">
        <v>13.744771999999999</v>
      </c>
      <c r="C10" s="2">
        <v>98.406396000000001</v>
      </c>
      <c r="D10" s="2">
        <v>293.14104900156201</v>
      </c>
      <c r="E10" s="2">
        <v>189.16666699999999</v>
      </c>
      <c r="F10" s="3">
        <v>11.6909215</v>
      </c>
      <c r="G10" s="2">
        <v>68.058970079999995</v>
      </c>
      <c r="H10" s="2">
        <v>23.204153359999996</v>
      </c>
      <c r="I10" s="2">
        <v>60.869801000000002</v>
      </c>
      <c r="J10" s="2"/>
      <c r="K10" s="2"/>
      <c r="L10" s="2"/>
    </row>
    <row r="11" spans="1:12" x14ac:dyDescent="0.25">
      <c r="A11" s="1">
        <v>10</v>
      </c>
      <c r="B11" s="2">
        <v>19.327321999999999</v>
      </c>
      <c r="C11" s="2">
        <v>130.348042308</v>
      </c>
      <c r="D11" s="2">
        <v>390.39174626244602</v>
      </c>
      <c r="E11" s="2">
        <v>240.26436799999999</v>
      </c>
      <c r="F11" s="3">
        <v>15.2674147407</v>
      </c>
      <c r="G11" s="2">
        <v>92.800652959999994</v>
      </c>
      <c r="H11" s="2">
        <v>17.616171519999998</v>
      </c>
      <c r="I11" s="2">
        <v>67.364570000000001</v>
      </c>
      <c r="J11" s="2"/>
      <c r="K11" s="2"/>
      <c r="L11" s="2"/>
    </row>
    <row r="12" spans="1:12" x14ac:dyDescent="0.25">
      <c r="A12" s="1">
        <v>11</v>
      </c>
      <c r="B12" s="2">
        <v>26.126341</v>
      </c>
      <c r="C12" s="2">
        <v>143.66087999999999</v>
      </c>
      <c r="D12" s="2">
        <v>394.04070037168998</v>
      </c>
      <c r="E12" s="2">
        <v>274.39830499999999</v>
      </c>
      <c r="F12" s="3">
        <v>16.557754286000002</v>
      </c>
      <c r="G12" s="2">
        <v>94.665943039999988</v>
      </c>
      <c r="H12" s="2">
        <v>28.03743016</v>
      </c>
      <c r="I12" s="2">
        <v>59.846958000000001</v>
      </c>
      <c r="J12" s="2"/>
      <c r="K12" s="2"/>
      <c r="L12" s="2"/>
    </row>
    <row r="13" spans="1:12" x14ac:dyDescent="0.25">
      <c r="A13" s="1">
        <v>12</v>
      </c>
      <c r="B13" s="2">
        <v>33.891820000000003</v>
      </c>
      <c r="C13" s="2">
        <v>142.115105484</v>
      </c>
      <c r="D13" s="2">
        <v>422.07344649270794</v>
      </c>
      <c r="E13" s="2">
        <v>267.86111099999999</v>
      </c>
      <c r="F13" s="3">
        <v>14.591779477800001</v>
      </c>
      <c r="G13" s="2">
        <v>89.669217279999998</v>
      </c>
      <c r="H13" s="2">
        <v>19.359547279999997</v>
      </c>
      <c r="I13" s="2">
        <v>54.570284000000001</v>
      </c>
      <c r="J13" s="2"/>
      <c r="K13" s="2"/>
      <c r="L13" s="2"/>
    </row>
    <row r="14" spans="1:12" x14ac:dyDescent="0.25">
      <c r="A14" s="1">
        <v>13</v>
      </c>
      <c r="B14" s="2">
        <v>20.043199999999999</v>
      </c>
      <c r="C14" s="2">
        <v>153.15851509199999</v>
      </c>
      <c r="D14" s="2">
        <v>352.59231307366002</v>
      </c>
      <c r="E14" s="2">
        <v>276.17857099999998</v>
      </c>
      <c r="F14" s="3">
        <v>16.1290453009</v>
      </c>
      <c r="G14" s="2">
        <v>86.501603199999991</v>
      </c>
      <c r="H14" s="2">
        <v>24.764147599999998</v>
      </c>
      <c r="I14" s="2">
        <v>69.879503</v>
      </c>
      <c r="J14" s="2"/>
      <c r="K14" s="2"/>
      <c r="L14" s="2"/>
    </row>
    <row r="15" spans="1:12" x14ac:dyDescent="0.25">
      <c r="A15" s="1">
        <v>14</v>
      </c>
      <c r="B15" s="2">
        <v>36.987015</v>
      </c>
      <c r="C15" s="2">
        <v>146.72066507999997</v>
      </c>
      <c r="D15" s="2">
        <v>365.82101562326199</v>
      </c>
      <c r="E15" s="2">
        <v>273.19626199999999</v>
      </c>
      <c r="F15" s="3">
        <v>13.592952341599998</v>
      </c>
      <c r="G15" s="2">
        <v>81.757122559999985</v>
      </c>
      <c r="H15" s="2">
        <v>21.367858479999999</v>
      </c>
      <c r="I15" s="2">
        <v>63.464261999999998</v>
      </c>
      <c r="J15" s="2"/>
      <c r="K15" s="2"/>
      <c r="L15" s="2"/>
    </row>
    <row r="16" spans="1:12" x14ac:dyDescent="0.25">
      <c r="A16" s="1">
        <v>15</v>
      </c>
      <c r="B16" s="2">
        <v>13.161593999999999</v>
      </c>
      <c r="C16" s="2">
        <v>220.8500712</v>
      </c>
      <c r="D16" s="2">
        <v>358.04998535999999</v>
      </c>
      <c r="E16" s="2">
        <v>382.42</v>
      </c>
      <c r="F16" s="3">
        <v>16.631462800000001</v>
      </c>
      <c r="G16" s="2">
        <v>77.154206719999991</v>
      </c>
      <c r="H16" s="2">
        <v>21.049705039999999</v>
      </c>
      <c r="I16" s="2">
        <v>76.388784999999999</v>
      </c>
      <c r="J16" s="2"/>
      <c r="K16" s="2"/>
      <c r="L16" s="2"/>
    </row>
    <row r="17" spans="1:12" x14ac:dyDescent="0.25">
      <c r="A17" s="1">
        <v>16</v>
      </c>
      <c r="B17" s="2">
        <v>141.550614</v>
      </c>
      <c r="C17" s="2">
        <v>271.27505314799998</v>
      </c>
      <c r="D17" s="2">
        <v>474.24839598659202</v>
      </c>
      <c r="E17" s="2">
        <v>477.16861799999998</v>
      </c>
      <c r="F17" s="3">
        <v>18.752382967600003</v>
      </c>
      <c r="G17" s="2">
        <v>90.926582319999994</v>
      </c>
      <c r="H17" s="2">
        <v>24.607540719999999</v>
      </c>
      <c r="I17" s="2">
        <v>70.888281000000006</v>
      </c>
      <c r="J17" s="2"/>
      <c r="K17" s="2"/>
      <c r="L17" s="2"/>
    </row>
    <row r="18" spans="1:12" x14ac:dyDescent="0.25">
      <c r="A18" s="1">
        <v>17</v>
      </c>
      <c r="B18" s="2">
        <v>7.2028949999999998</v>
      </c>
      <c r="C18" s="2">
        <v>91.609036595999996</v>
      </c>
      <c r="D18" s="2">
        <v>129.07295910295599</v>
      </c>
      <c r="E18" s="2">
        <v>154.89189200000001</v>
      </c>
      <c r="F18" s="3">
        <v>15.523484700999999</v>
      </c>
      <c r="G18" s="2">
        <v>86.678204960000002</v>
      </c>
      <c r="H18" s="2">
        <v>18.474370400000002</v>
      </c>
      <c r="I18" s="2">
        <v>43.814726999999998</v>
      </c>
      <c r="J18" s="2"/>
      <c r="K18" s="2"/>
      <c r="L18" s="2"/>
    </row>
    <row r="19" spans="1:12" x14ac:dyDescent="0.25">
      <c r="A19" s="1">
        <v>18</v>
      </c>
      <c r="B19" s="2">
        <v>14.428863</v>
      </c>
      <c r="C19" s="2">
        <v>96.526359467999995</v>
      </c>
      <c r="D19" s="2">
        <v>445.12439949787802</v>
      </c>
      <c r="E19" s="2">
        <v>194.701493</v>
      </c>
      <c r="F19" s="3">
        <v>13.300008832999998</v>
      </c>
      <c r="G19" s="2">
        <v>56.648525759999998</v>
      </c>
      <c r="H19" s="2">
        <v>12.1556964</v>
      </c>
      <c r="I19" s="2">
        <v>31.012027</v>
      </c>
      <c r="J19" s="2"/>
      <c r="K19" s="2"/>
      <c r="L19" s="2"/>
    </row>
    <row r="20" spans="1:12" x14ac:dyDescent="0.25">
      <c r="A20" s="1">
        <v>19</v>
      </c>
      <c r="B20" s="2">
        <v>32.76229</v>
      </c>
      <c r="C20" s="2">
        <v>99.689673599999992</v>
      </c>
      <c r="D20" s="2">
        <v>422.21429947843802</v>
      </c>
      <c r="E20" s="2">
        <v>203.63333299999999</v>
      </c>
      <c r="F20" s="3">
        <v>12.7146726021</v>
      </c>
      <c r="G20" s="2">
        <v>82.466750559999994</v>
      </c>
      <c r="H20" s="2">
        <v>30.379983199999998</v>
      </c>
      <c r="I20" s="2">
        <v>63.665157999999998</v>
      </c>
      <c r="J20" s="2"/>
      <c r="K20" s="2"/>
      <c r="L20" s="2"/>
    </row>
    <row r="21" spans="1:12" x14ac:dyDescent="0.25">
      <c r="A21" s="1">
        <v>20</v>
      </c>
      <c r="B21" s="2">
        <v>26.788609000000001</v>
      </c>
      <c r="C21" s="2">
        <v>131.23357354799998</v>
      </c>
      <c r="D21" s="2">
        <v>363.94423695</v>
      </c>
      <c r="E21" s="2">
        <v>251.95</v>
      </c>
      <c r="F21" s="3">
        <v>12.7151977979</v>
      </c>
      <c r="G21" s="2">
        <v>87.734027119999993</v>
      </c>
      <c r="H21" s="2">
        <v>29.216245759999996</v>
      </c>
      <c r="I21" s="2">
        <v>72.370165999999998</v>
      </c>
      <c r="J21" s="2"/>
      <c r="K21" s="2"/>
      <c r="L21" s="2"/>
    </row>
    <row r="22" spans="1:12" x14ac:dyDescent="0.25">
      <c r="A22" s="1">
        <v>21</v>
      </c>
      <c r="B22" s="2">
        <v>8.9861190000000004</v>
      </c>
      <c r="C22" s="2">
        <v>74.608718579999987</v>
      </c>
      <c r="D22" s="2">
        <v>497.42818685015203</v>
      </c>
      <c r="E22" s="2">
        <v>162.731707</v>
      </c>
      <c r="F22" s="3">
        <v>11.2982297657</v>
      </c>
      <c r="G22" s="2">
        <v>53.128961119999992</v>
      </c>
      <c r="H22" s="2">
        <v>9.6540338399999985</v>
      </c>
      <c r="I22" s="2">
        <v>60.318680999999998</v>
      </c>
      <c r="J22" s="2"/>
      <c r="K22" s="2"/>
      <c r="L22" s="2"/>
    </row>
    <row r="23" spans="1:12" x14ac:dyDescent="0.25">
      <c r="A23" s="1">
        <v>22</v>
      </c>
      <c r="B23" s="2">
        <v>63.964055000000002</v>
      </c>
      <c r="C23" s="2">
        <v>135.95197096799998</v>
      </c>
      <c r="D23" s="2">
        <v>402.16795386770798</v>
      </c>
      <c r="E23" s="2">
        <v>261.625</v>
      </c>
      <c r="F23" s="3">
        <v>12.6521235146</v>
      </c>
      <c r="G23" s="2">
        <v>80.893478879999989</v>
      </c>
      <c r="H23" s="2">
        <v>28.13705032</v>
      </c>
      <c r="I23" s="2">
        <v>81.296025</v>
      </c>
      <c r="J23" s="2"/>
      <c r="K23" s="2"/>
      <c r="L23" s="2"/>
    </row>
    <row r="24" spans="1:12" x14ac:dyDescent="0.25">
      <c r="A24" s="1">
        <v>23</v>
      </c>
      <c r="B24" s="2">
        <v>34.901437999999999</v>
      </c>
      <c r="C24" s="2">
        <v>145.05033074400001</v>
      </c>
      <c r="D24" s="2">
        <v>442.61234190901405</v>
      </c>
      <c r="E24" s="2">
        <v>281.18589700000001</v>
      </c>
      <c r="F24" s="3">
        <v>13.240686117000001</v>
      </c>
      <c r="G24" s="2">
        <v>87.398059999999987</v>
      </c>
      <c r="H24" s="2">
        <v>26.687523200000001</v>
      </c>
      <c r="I24" s="2">
        <v>79.824822999999995</v>
      </c>
      <c r="J24" s="2"/>
      <c r="K24" s="2"/>
      <c r="L24" s="2"/>
    </row>
    <row r="25" spans="1:12" x14ac:dyDescent="0.25">
      <c r="A25" s="1">
        <v>24</v>
      </c>
      <c r="B25" s="2">
        <v>11.264568000000001</v>
      </c>
      <c r="C25" s="2">
        <v>82.378929599999992</v>
      </c>
      <c r="D25" s="2">
        <v>519.76251095999999</v>
      </c>
      <c r="E25" s="2">
        <v>179.6</v>
      </c>
      <c r="F25" s="3">
        <v>12.633045600000001</v>
      </c>
      <c r="G25" s="2">
        <v>86.415457279999998</v>
      </c>
      <c r="H25" s="2">
        <v>15.195725039999999</v>
      </c>
      <c r="I25" s="2">
        <v>60.076923000000001</v>
      </c>
      <c r="J25" s="2"/>
      <c r="K25" s="2"/>
      <c r="L25" s="2"/>
    </row>
    <row r="26" spans="1:12" x14ac:dyDescent="0.25">
      <c r="A26" s="1">
        <v>25</v>
      </c>
      <c r="B26" s="2">
        <v>15.606574</v>
      </c>
      <c r="C26" s="2">
        <v>149.53794728399998</v>
      </c>
      <c r="D26" s="2">
        <v>376.77907237512596</v>
      </c>
      <c r="E26" s="2">
        <v>280.45945899999998</v>
      </c>
      <c r="F26" s="3">
        <v>14.128509538199999</v>
      </c>
      <c r="G26" s="2">
        <v>98.96104072</v>
      </c>
      <c r="H26" s="2">
        <v>33.409305920000001</v>
      </c>
      <c r="I26" s="2">
        <v>80.345483000000002</v>
      </c>
      <c r="J26" s="2"/>
      <c r="K26" s="2"/>
      <c r="L26" s="2"/>
    </row>
    <row r="27" spans="1:12" x14ac:dyDescent="0.25">
      <c r="A27" s="1">
        <v>26</v>
      </c>
      <c r="B27" s="2">
        <v>7.1204770000000002</v>
      </c>
      <c r="C27" s="2">
        <v>163.73114999999999</v>
      </c>
      <c r="D27" s="2">
        <v>475.59457506249998</v>
      </c>
      <c r="E27" s="2">
        <v>311.8125</v>
      </c>
      <c r="F27" s="3">
        <v>13.560504375000001</v>
      </c>
      <c r="G27" s="2">
        <v>94.055967999999993</v>
      </c>
      <c r="H27" s="2">
        <v>26.116015999999998</v>
      </c>
      <c r="I27" s="2">
        <v>80.489654999999999</v>
      </c>
      <c r="J27" s="2"/>
      <c r="K27" s="2"/>
      <c r="L27" s="2"/>
    </row>
    <row r="28" spans="1:12" x14ac:dyDescent="0.25">
      <c r="A28" s="1">
        <v>27</v>
      </c>
      <c r="B28" s="2">
        <v>16.872434999999999</v>
      </c>
      <c r="C28" s="2">
        <v>136.515924864</v>
      </c>
      <c r="D28" s="2">
        <v>535.17648189254805</v>
      </c>
      <c r="E28" s="2">
        <v>270.14102600000001</v>
      </c>
      <c r="F28" s="3">
        <v>13.5044147234</v>
      </c>
      <c r="G28" s="2">
        <v>100.84274391999999</v>
      </c>
      <c r="H28" s="2">
        <v>23.302986319999999</v>
      </c>
      <c r="I28" s="2">
        <v>83.257732000000004</v>
      </c>
      <c r="J28" s="2"/>
      <c r="K28" s="2"/>
      <c r="L28" s="2"/>
    </row>
    <row r="29" spans="1:12" x14ac:dyDescent="0.25">
      <c r="A29" s="1">
        <v>28</v>
      </c>
      <c r="B29" s="2">
        <v>8.6059280000000005</v>
      </c>
      <c r="C29" s="2">
        <v>151.06608</v>
      </c>
      <c r="D29" s="2">
        <v>425.20046735528797</v>
      </c>
      <c r="E29" s="2">
        <v>289.71794899999998</v>
      </c>
      <c r="F29" s="3">
        <v>15.7056012659</v>
      </c>
      <c r="G29" s="2">
        <v>117.33840183999999</v>
      </c>
      <c r="H29" s="2">
        <v>37.754541679999996</v>
      </c>
      <c r="I29" s="2">
        <v>86.694286000000005</v>
      </c>
      <c r="J29" s="2"/>
      <c r="K29" s="2"/>
      <c r="L29" s="2"/>
    </row>
    <row r="30" spans="1:12" x14ac:dyDescent="0.25">
      <c r="A30" s="1">
        <v>29</v>
      </c>
      <c r="B30" s="2">
        <v>4.7561460000000002</v>
      </c>
      <c r="C30" s="2">
        <v>83.533561451999987</v>
      </c>
      <c r="D30" s="2">
        <v>449.64468748526804</v>
      </c>
      <c r="E30" s="2">
        <v>179.33333300000001</v>
      </c>
      <c r="F30" s="3">
        <v>9.3044432020999999</v>
      </c>
      <c r="G30" s="2">
        <v>72.094727999999989</v>
      </c>
      <c r="H30" s="2">
        <v>10.563508959999998</v>
      </c>
      <c r="I30" s="2">
        <v>58.860104</v>
      </c>
      <c r="J30" s="2"/>
      <c r="K30" s="2"/>
      <c r="L30" s="2"/>
    </row>
    <row r="31" spans="1:12" x14ac:dyDescent="0.25">
      <c r="A31" s="1">
        <v>30</v>
      </c>
      <c r="B31" s="2">
        <v>3.7228490000000001</v>
      </c>
      <c r="C31" s="2">
        <v>98.723900483999998</v>
      </c>
      <c r="D31" s="2">
        <v>698.57796613229198</v>
      </c>
      <c r="E31" s="2">
        <v>223</v>
      </c>
      <c r="F31" s="3">
        <v>10.0109161986</v>
      </c>
      <c r="G31" s="2">
        <v>103.732624</v>
      </c>
      <c r="H31" s="2">
        <v>15.53619232</v>
      </c>
      <c r="I31" s="2">
        <v>81.328946999999999</v>
      </c>
      <c r="J31" s="2"/>
      <c r="K31" s="2"/>
      <c r="L31" s="2"/>
    </row>
    <row r="32" spans="1:12" x14ac:dyDescent="0.25">
      <c r="A32" s="1">
        <v>31</v>
      </c>
      <c r="B32" s="2">
        <v>34.605786999999999</v>
      </c>
      <c r="C32" s="2">
        <v>144.91899734400002</v>
      </c>
      <c r="D32" s="2">
        <v>478.75940816617594</v>
      </c>
      <c r="E32" s="2">
        <v>275.52941199999998</v>
      </c>
      <c r="F32" s="3">
        <v>15.191673553599999</v>
      </c>
      <c r="G32" s="2">
        <v>87.03142815999999</v>
      </c>
      <c r="H32" s="2">
        <v>27.250331839999998</v>
      </c>
      <c r="I32" s="2">
        <v>86.497125999999994</v>
      </c>
      <c r="J32" s="2"/>
      <c r="K32" s="2"/>
      <c r="L32" s="2"/>
    </row>
    <row r="33" spans="1:12" x14ac:dyDescent="0.25">
      <c r="A33" s="1">
        <v>32</v>
      </c>
      <c r="B33" s="2">
        <v>37.133496999999998</v>
      </c>
      <c r="C33" s="2">
        <v>163.23296734799999</v>
      </c>
      <c r="D33" s="2">
        <v>369.16627110037598</v>
      </c>
      <c r="E33" s="2">
        <v>292.84337299999999</v>
      </c>
      <c r="F33" s="3">
        <v>15.925165000000002</v>
      </c>
      <c r="G33" s="2">
        <v>73.379087440000006</v>
      </c>
      <c r="H33" s="2">
        <v>27.565411920000003</v>
      </c>
      <c r="I33" s="2">
        <v>79.818363000000005</v>
      </c>
      <c r="J33" s="2"/>
      <c r="K33" s="2"/>
      <c r="L33" s="2"/>
    </row>
    <row r="34" spans="1:12" x14ac:dyDescent="0.25">
      <c r="A34" s="1">
        <v>33</v>
      </c>
      <c r="B34" s="2">
        <v>67.005960999999999</v>
      </c>
      <c r="C34" s="2">
        <v>175.89586370399999</v>
      </c>
      <c r="D34" s="2">
        <v>349.59591878159</v>
      </c>
      <c r="E34" s="2">
        <v>310.54180600000001</v>
      </c>
      <c r="F34" s="3">
        <v>17.31094963</v>
      </c>
      <c r="G34" s="2">
        <v>90.302723039999989</v>
      </c>
      <c r="H34" s="2">
        <v>21.442921279999997</v>
      </c>
      <c r="I34" s="2">
        <v>78.436693000000005</v>
      </c>
      <c r="J34" s="2"/>
      <c r="K34" s="2"/>
      <c r="L34" s="2"/>
    </row>
    <row r="35" spans="1:12" x14ac:dyDescent="0.25">
      <c r="A35" s="1">
        <v>34</v>
      </c>
      <c r="B35" s="2">
        <v>18.559398999999999</v>
      </c>
      <c r="C35" s="2">
        <v>176.71707860399999</v>
      </c>
      <c r="D35" s="2">
        <v>361.45862599592198</v>
      </c>
      <c r="E35" s="2">
        <v>320.65853700000002</v>
      </c>
      <c r="F35" s="3">
        <v>17.6070321087</v>
      </c>
      <c r="G35" s="2">
        <v>102.88212327999999</v>
      </c>
      <c r="H35" s="2">
        <v>19.323404960000001</v>
      </c>
      <c r="I35" s="2">
        <v>73.207447000000002</v>
      </c>
      <c r="J35" s="2"/>
      <c r="K35" s="2"/>
      <c r="L35" s="2"/>
    </row>
    <row r="36" spans="1:12" x14ac:dyDescent="0.25">
      <c r="A36" s="1">
        <v>35</v>
      </c>
      <c r="B36" s="2">
        <v>28.351716</v>
      </c>
      <c r="C36" s="2">
        <v>130.97342015999999</v>
      </c>
      <c r="D36" s="2">
        <v>384.69127411199997</v>
      </c>
      <c r="E36" s="2">
        <v>246.768</v>
      </c>
      <c r="F36" s="3">
        <v>15.51839416</v>
      </c>
      <c r="G36" s="2">
        <v>99.669497759999999</v>
      </c>
      <c r="H36" s="2">
        <v>17.77019048</v>
      </c>
      <c r="I36" s="2">
        <v>49.826087000000001</v>
      </c>
      <c r="J36" s="2"/>
      <c r="K36" s="2"/>
      <c r="L36" s="2"/>
    </row>
    <row r="37" spans="1:12" x14ac:dyDescent="0.25">
      <c r="A37" s="1">
        <v>36</v>
      </c>
      <c r="B37" s="2">
        <v>61.044806000000001</v>
      </c>
      <c r="C37" s="2">
        <v>271.47484544399998</v>
      </c>
      <c r="D37" s="2">
        <v>503.72958128885796</v>
      </c>
      <c r="E37" s="2">
        <v>485.04917999999998</v>
      </c>
      <c r="F37" s="3">
        <v>18.058567426100002</v>
      </c>
      <c r="G37" s="2">
        <v>65.454164640000002</v>
      </c>
      <c r="H37" s="2">
        <v>19.277796559999999</v>
      </c>
      <c r="I37" s="2">
        <v>76.513163000000006</v>
      </c>
      <c r="J37" s="2"/>
      <c r="K37" s="2"/>
      <c r="L37" s="2"/>
    </row>
    <row r="38" spans="1:12" x14ac:dyDescent="0.25">
      <c r="A38" s="1">
        <v>37</v>
      </c>
      <c r="B38" s="2">
        <v>19.517859999999999</v>
      </c>
      <c r="C38" s="2">
        <v>136.411097724</v>
      </c>
      <c r="D38" s="2">
        <v>254.20276142152798</v>
      </c>
      <c r="E38" s="2">
        <v>243.29629600000001</v>
      </c>
      <c r="F38" s="3">
        <v>18.2540705784</v>
      </c>
      <c r="G38" s="2">
        <v>73.71964328</v>
      </c>
      <c r="H38" s="2">
        <v>10.979035759999999</v>
      </c>
      <c r="I38" s="2">
        <v>52.919395000000002</v>
      </c>
      <c r="J38" s="2"/>
      <c r="K38" s="2"/>
      <c r="L38" s="2"/>
    </row>
    <row r="39" spans="1:12" x14ac:dyDescent="0.25">
      <c r="A39" s="1">
        <v>38</v>
      </c>
      <c r="B39" s="2">
        <v>14.796771</v>
      </c>
      <c r="C39" s="2">
        <v>233.78002955999997</v>
      </c>
      <c r="D39" s="2">
        <v>453.53246137180793</v>
      </c>
      <c r="E39" s="2">
        <v>422.76595700000001</v>
      </c>
      <c r="F39" s="3">
        <v>15.908830780699999</v>
      </c>
      <c r="G39" s="2">
        <v>54.813103359999992</v>
      </c>
      <c r="H39" s="2">
        <v>17.111828879999997</v>
      </c>
      <c r="I39" s="2">
        <v>71.993289000000004</v>
      </c>
      <c r="J39" s="2"/>
      <c r="K39" s="2"/>
      <c r="L39" s="2"/>
    </row>
    <row r="40" spans="1:12" x14ac:dyDescent="0.25">
      <c r="A40" s="1">
        <v>39</v>
      </c>
      <c r="B40" s="2">
        <v>25.495137</v>
      </c>
      <c r="C40" s="2">
        <v>143.17191028799999</v>
      </c>
      <c r="D40" s="2">
        <v>277.73855374991598</v>
      </c>
      <c r="E40" s="2">
        <v>257.126126</v>
      </c>
      <c r="F40" s="3">
        <v>18.981305344399999</v>
      </c>
      <c r="G40" s="2">
        <v>80.160421839999998</v>
      </c>
      <c r="H40" s="2">
        <v>20.315257279999997</v>
      </c>
      <c r="I40" s="2">
        <v>38.987354000000003</v>
      </c>
      <c r="J40" s="2"/>
      <c r="K40" s="2"/>
      <c r="L40" s="2"/>
    </row>
    <row r="41" spans="1:12" x14ac:dyDescent="0.25">
      <c r="A41" s="1">
        <v>40</v>
      </c>
      <c r="B41" s="2">
        <v>3.1360079999999999</v>
      </c>
      <c r="C41" s="2">
        <v>131.647032</v>
      </c>
      <c r="D41" s="2">
        <v>500.51564479999996</v>
      </c>
      <c r="E41" s="2">
        <v>259</v>
      </c>
      <c r="F41" s="3">
        <v>12.385801606299999</v>
      </c>
      <c r="G41" s="2">
        <v>44.547572559999992</v>
      </c>
      <c r="H41" s="2">
        <v>9.2800023199999995</v>
      </c>
      <c r="I41" s="2">
        <v>29.515625</v>
      </c>
      <c r="J41" s="2"/>
      <c r="K41" s="2"/>
      <c r="L41" s="2"/>
    </row>
    <row r="42" spans="1:12" x14ac:dyDescent="0.25">
      <c r="A42" s="1">
        <v>41</v>
      </c>
      <c r="B42" s="2">
        <v>12.960717000000001</v>
      </c>
      <c r="C42" s="2">
        <v>150.90428509199998</v>
      </c>
      <c r="D42" s="2">
        <v>285.41202797790203</v>
      </c>
      <c r="E42" s="2">
        <v>267.23214300000001</v>
      </c>
      <c r="F42" s="3">
        <v>17.5105106482</v>
      </c>
      <c r="G42" s="2">
        <v>89.406679519999983</v>
      </c>
      <c r="H42" s="2">
        <v>26.803894320000001</v>
      </c>
      <c r="I42" s="2">
        <v>46.081439000000003</v>
      </c>
      <c r="J42" s="2"/>
      <c r="K42" s="2"/>
      <c r="L42" s="2"/>
    </row>
    <row r="43" spans="1:12" x14ac:dyDescent="0.25">
      <c r="A43" s="1">
        <v>42</v>
      </c>
      <c r="B43" s="2">
        <v>4.6864569999999999</v>
      </c>
      <c r="C43" s="2">
        <v>190.74052799999998</v>
      </c>
      <c r="D43" s="2">
        <v>366.8680933</v>
      </c>
      <c r="E43" s="2">
        <v>332.15</v>
      </c>
      <c r="F43" s="3">
        <v>18.6554745</v>
      </c>
      <c r="G43" s="2">
        <v>98.404208240000003</v>
      </c>
      <c r="H43" s="2">
        <v>21.383035039999999</v>
      </c>
      <c r="I43" s="2">
        <v>74.656085000000004</v>
      </c>
      <c r="J43" s="2"/>
      <c r="K43" s="2"/>
      <c r="L43" s="2"/>
    </row>
    <row r="44" spans="1:12" x14ac:dyDescent="0.25">
      <c r="A44" s="1">
        <v>43</v>
      </c>
      <c r="B44" s="2">
        <v>10.753610999999999</v>
      </c>
      <c r="C44" s="2">
        <v>233.578189944</v>
      </c>
      <c r="D44" s="2">
        <v>389.31672946895401</v>
      </c>
      <c r="E44" s="2">
        <v>410.86956500000002</v>
      </c>
      <c r="F44" s="3">
        <v>18.028036778499999</v>
      </c>
      <c r="G44" s="2">
        <v>64.490507199999996</v>
      </c>
      <c r="H44" s="2">
        <v>14.99303744</v>
      </c>
      <c r="I44" s="2">
        <v>58.307158999999999</v>
      </c>
      <c r="J44" s="2"/>
      <c r="K44" s="2"/>
      <c r="L44" s="2"/>
    </row>
    <row r="45" spans="1:12" x14ac:dyDescent="0.25">
      <c r="A45" s="1">
        <v>44</v>
      </c>
      <c r="B45" s="2">
        <v>12.891538000000001</v>
      </c>
      <c r="C45" s="2">
        <v>217.38433305599997</v>
      </c>
      <c r="D45" s="2">
        <v>390.42596286843195</v>
      </c>
      <c r="E45" s="2">
        <v>384.05084699999998</v>
      </c>
      <c r="F45" s="3">
        <v>17.0372005712</v>
      </c>
      <c r="G45" s="2">
        <v>65.139976719999993</v>
      </c>
      <c r="H45" s="2">
        <v>14.63718368</v>
      </c>
      <c r="I45" s="2">
        <v>67.173585000000003</v>
      </c>
      <c r="J45" s="2"/>
      <c r="K45" s="2"/>
      <c r="L45" s="2"/>
    </row>
    <row r="46" spans="1:12" x14ac:dyDescent="0.25">
      <c r="A46" s="1">
        <v>45</v>
      </c>
      <c r="B46" s="2">
        <v>3.622166</v>
      </c>
      <c r="C46" s="2">
        <v>133.580586348</v>
      </c>
      <c r="D46" s="2">
        <v>431.49049618768402</v>
      </c>
      <c r="E46" s="2">
        <v>258.64705900000001</v>
      </c>
      <c r="F46" s="3">
        <v>13.517805247799998</v>
      </c>
      <c r="G46" s="2">
        <v>89.725528319999995</v>
      </c>
      <c r="H46" s="2">
        <v>23.921823919999998</v>
      </c>
      <c r="I46" s="2">
        <v>78.904762000000005</v>
      </c>
      <c r="J46" s="2"/>
      <c r="K46" s="2"/>
      <c r="L46" s="2"/>
    </row>
    <row r="47" spans="1:12" x14ac:dyDescent="0.25">
      <c r="A47" s="1">
        <v>46</v>
      </c>
      <c r="B47" s="2">
        <v>16.813257</v>
      </c>
      <c r="C47" s="2">
        <v>123.219622548</v>
      </c>
      <c r="D47" s="2">
        <v>413.76175816156194</v>
      </c>
      <c r="E47" s="2">
        <v>244.26666700000001</v>
      </c>
      <c r="F47" s="3">
        <v>12.827795997900001</v>
      </c>
      <c r="G47" s="2">
        <v>83.77708432</v>
      </c>
      <c r="H47" s="2">
        <v>26.35356672</v>
      </c>
      <c r="I47" s="2">
        <v>74.922387999999998</v>
      </c>
      <c r="J47" s="2"/>
      <c r="K47" s="2"/>
      <c r="L47" s="2"/>
    </row>
    <row r="48" spans="1:12" x14ac:dyDescent="0.25">
      <c r="A48" s="1">
        <v>47</v>
      </c>
      <c r="B48" s="2">
        <v>61.379435000000001</v>
      </c>
      <c r="C48" s="2">
        <v>124.441275816</v>
      </c>
      <c r="D48" s="2">
        <v>380.56526926629402</v>
      </c>
      <c r="E48" s="2">
        <v>238.18571399999999</v>
      </c>
      <c r="F48" s="3">
        <v>12.664344749999998</v>
      </c>
      <c r="G48" s="2">
        <v>89.348807199999996</v>
      </c>
      <c r="H48" s="2">
        <v>29.056873839999998</v>
      </c>
      <c r="I48" s="2">
        <v>81.807894000000005</v>
      </c>
      <c r="J48" s="2"/>
      <c r="K48" s="2"/>
      <c r="L48" s="2"/>
    </row>
    <row r="49" spans="1:12" x14ac:dyDescent="0.25">
      <c r="A49" s="1">
        <v>48</v>
      </c>
      <c r="B49" s="2">
        <v>55.179872000000003</v>
      </c>
      <c r="C49" s="2">
        <v>144.67693006799999</v>
      </c>
      <c r="D49" s="2">
        <v>472.41483413595597</v>
      </c>
      <c r="E49" s="2">
        <v>275.96385500000002</v>
      </c>
      <c r="F49" s="3">
        <v>13.798157442999999</v>
      </c>
      <c r="G49" s="2">
        <v>104.71188439999999</v>
      </c>
      <c r="H49" s="2">
        <v>41.355066559999997</v>
      </c>
      <c r="I49" s="2">
        <v>90.761054000000001</v>
      </c>
      <c r="J49" s="2"/>
      <c r="K49" s="2"/>
      <c r="L49" s="2"/>
    </row>
    <row r="50" spans="1:12" x14ac:dyDescent="0.25">
      <c r="A50" s="1">
        <v>49</v>
      </c>
      <c r="B50" s="2">
        <v>7.1863479999999997</v>
      </c>
      <c r="C50" s="2">
        <v>111.5136</v>
      </c>
      <c r="D50" s="2">
        <v>420.43196440042601</v>
      </c>
      <c r="E50" s="2">
        <v>218.09090900000001</v>
      </c>
      <c r="F50" s="3">
        <v>13.934593784300001</v>
      </c>
      <c r="G50" s="2">
        <v>99.418302240000003</v>
      </c>
      <c r="H50" s="2">
        <v>30.713582159999998</v>
      </c>
      <c r="I50" s="2">
        <v>72.243150999999997</v>
      </c>
      <c r="J50" s="2"/>
      <c r="K50" s="2"/>
      <c r="L50" s="2"/>
    </row>
    <row r="51" spans="1:12" x14ac:dyDescent="0.25">
      <c r="A51" s="1">
        <v>50</v>
      </c>
      <c r="B51" s="2">
        <v>54.774203</v>
      </c>
      <c r="C51" s="2">
        <v>136.15350130799999</v>
      </c>
      <c r="D51" s="2">
        <v>415.97890447009996</v>
      </c>
      <c r="E51" s="2">
        <v>259.13991800000002</v>
      </c>
      <c r="F51" s="3">
        <v>13.3977893461</v>
      </c>
      <c r="G51" s="2">
        <v>90.202751919999997</v>
      </c>
      <c r="H51" s="2">
        <v>34.86967344</v>
      </c>
      <c r="I51" s="2">
        <v>87.429215999999997</v>
      </c>
      <c r="J51" s="2"/>
      <c r="K51" s="2"/>
      <c r="L51" s="2"/>
    </row>
    <row r="52" spans="1:12" x14ac:dyDescent="0.25">
      <c r="A52" s="1">
        <v>51</v>
      </c>
      <c r="B52" s="2">
        <v>11.800060999999999</v>
      </c>
      <c r="C52" s="2">
        <v>110.77801099200001</v>
      </c>
      <c r="D52" s="2">
        <v>438.57272578841395</v>
      </c>
      <c r="E52" s="2">
        <v>217.735849</v>
      </c>
      <c r="F52" s="3">
        <v>13.466768342</v>
      </c>
      <c r="G52" s="2">
        <v>86.119975199999999</v>
      </c>
      <c r="H52" s="2">
        <v>31.71516952</v>
      </c>
      <c r="I52" s="2">
        <v>75.002137000000005</v>
      </c>
      <c r="J52" s="2"/>
      <c r="K52" s="2"/>
      <c r="L52" s="2"/>
    </row>
    <row r="53" spans="1:12" x14ac:dyDescent="0.25">
      <c r="A53" s="1">
        <v>52</v>
      </c>
      <c r="B53" s="2">
        <v>13.638826999999999</v>
      </c>
      <c r="C53" s="2">
        <v>68.591544912000003</v>
      </c>
      <c r="D53" s="2">
        <v>347.98426973654199</v>
      </c>
      <c r="E53" s="2">
        <v>148.935484</v>
      </c>
      <c r="F53" s="3">
        <v>9.8101150254</v>
      </c>
      <c r="G53" s="2">
        <v>49.192328080000003</v>
      </c>
      <c r="H53" s="2">
        <v>17.697728719999997</v>
      </c>
      <c r="I53" s="2">
        <v>72.414105000000006</v>
      </c>
      <c r="J53" s="2"/>
      <c r="K53" s="2"/>
      <c r="L53" s="2"/>
    </row>
    <row r="54" spans="1:12" x14ac:dyDescent="0.25">
      <c r="A54" s="1">
        <v>53</v>
      </c>
      <c r="B54" s="2">
        <v>18.727625</v>
      </c>
      <c r="C54" s="2">
        <v>123.19936714799999</v>
      </c>
      <c r="D54" s="2">
        <v>351.79551385830803</v>
      </c>
      <c r="E54" s="2">
        <v>237.02439000000001</v>
      </c>
      <c r="F54" s="3">
        <v>11.8729357029</v>
      </c>
      <c r="G54" s="2">
        <v>93.768407119999992</v>
      </c>
      <c r="H54" s="2">
        <v>33.699858159999998</v>
      </c>
      <c r="I54" s="2">
        <v>84.631439999999998</v>
      </c>
      <c r="J54" s="2"/>
      <c r="K54" s="2"/>
      <c r="L54" s="2"/>
    </row>
    <row r="55" spans="1:12" x14ac:dyDescent="0.25">
      <c r="A55" s="1">
        <v>54</v>
      </c>
      <c r="B55" s="2">
        <v>20.592452999999999</v>
      </c>
      <c r="C55" s="2">
        <v>69.143302007999992</v>
      </c>
      <c r="D55" s="2">
        <v>296.66964989909195</v>
      </c>
      <c r="E55" s="2">
        <v>147.21505400000001</v>
      </c>
      <c r="F55" s="3">
        <v>10.5892599238</v>
      </c>
      <c r="G55" s="2">
        <v>46.93026296</v>
      </c>
      <c r="H55" s="2">
        <v>15.04473024</v>
      </c>
      <c r="I55" s="2">
        <v>66.684274000000002</v>
      </c>
      <c r="J55" s="2"/>
      <c r="K55" s="2"/>
      <c r="L55" s="2"/>
    </row>
    <row r="56" spans="1:12" x14ac:dyDescent="0.25">
      <c r="A56" s="1">
        <v>55</v>
      </c>
      <c r="B56" s="2">
        <v>61.819566999999999</v>
      </c>
      <c r="C56" s="2">
        <v>123.71294390399999</v>
      </c>
      <c r="D56" s="2">
        <v>392.80093347948201</v>
      </c>
      <c r="E56" s="2">
        <v>232.032847</v>
      </c>
      <c r="F56" s="3">
        <v>13.411663334100002</v>
      </c>
      <c r="G56" s="2">
        <v>109.54666343999999</v>
      </c>
      <c r="H56" s="2">
        <v>29.2061204</v>
      </c>
      <c r="I56" s="2">
        <v>81.420103999999995</v>
      </c>
      <c r="J56" s="2"/>
      <c r="K56" s="2"/>
      <c r="L56" s="2"/>
    </row>
    <row r="57" spans="1:12" x14ac:dyDescent="0.25">
      <c r="A57" s="1">
        <v>56</v>
      </c>
      <c r="B57" s="2">
        <v>23.751335999999998</v>
      </c>
      <c r="C57" s="2">
        <v>77.345388647999997</v>
      </c>
      <c r="D57" s="2">
        <v>355.54778066117797</v>
      </c>
      <c r="E57" s="2">
        <v>165.432692</v>
      </c>
      <c r="F57" s="3">
        <v>10.322132505299999</v>
      </c>
      <c r="G57" s="2">
        <v>52.821280719999997</v>
      </c>
      <c r="H57" s="2">
        <v>17.613160479999998</v>
      </c>
      <c r="I57" s="2">
        <v>72.425026000000003</v>
      </c>
      <c r="J57" s="2"/>
      <c r="K57" s="2"/>
      <c r="L57" s="2"/>
    </row>
    <row r="58" spans="1:12" x14ac:dyDescent="0.25">
      <c r="A58" s="1">
        <v>57</v>
      </c>
      <c r="B58" s="2">
        <v>3.057693</v>
      </c>
      <c r="C58" s="2">
        <v>75.735280367999991</v>
      </c>
      <c r="D58" s="2">
        <v>405.900058</v>
      </c>
      <c r="E58" s="2">
        <v>166.21428599999999</v>
      </c>
      <c r="F58" s="3">
        <v>9.2603862035999995</v>
      </c>
      <c r="G58" s="2">
        <v>58.990268639999996</v>
      </c>
      <c r="H58" s="2">
        <v>16.896490319999998</v>
      </c>
      <c r="I58" s="2">
        <v>57.511811000000002</v>
      </c>
      <c r="J58" s="2"/>
      <c r="K58" s="2"/>
      <c r="L58" s="2"/>
    </row>
    <row r="59" spans="1:12" x14ac:dyDescent="0.25">
      <c r="A59" s="1">
        <v>58</v>
      </c>
      <c r="B59" s="2">
        <v>69.709209000000001</v>
      </c>
      <c r="C59" s="2">
        <v>120.95804833199999</v>
      </c>
      <c r="D59" s="2">
        <v>424.39149316162599</v>
      </c>
      <c r="E59" s="2">
        <v>237.38658100000001</v>
      </c>
      <c r="F59" s="3">
        <v>12.5586528354</v>
      </c>
      <c r="G59" s="2">
        <v>79.224670639999999</v>
      </c>
      <c r="H59" s="2">
        <v>31.447134479999999</v>
      </c>
      <c r="I59" s="2">
        <v>82.745835</v>
      </c>
      <c r="J59" s="2"/>
      <c r="K59" s="2"/>
      <c r="L59" s="2"/>
    </row>
    <row r="60" spans="1:12" x14ac:dyDescent="0.25">
      <c r="A60" s="1">
        <v>59</v>
      </c>
      <c r="B60" s="2">
        <v>18.990701999999999</v>
      </c>
      <c r="C60" s="2">
        <v>64.606471380000002</v>
      </c>
      <c r="D60" s="2">
        <v>312.35264232511599</v>
      </c>
      <c r="E60" s="2">
        <v>136.93827200000001</v>
      </c>
      <c r="F60" s="3">
        <v>9.9086026237000002</v>
      </c>
      <c r="G60" s="2">
        <v>57.973652319999992</v>
      </c>
      <c r="H60" s="2">
        <v>19.622321199999998</v>
      </c>
      <c r="I60" s="2">
        <v>64.825974000000002</v>
      </c>
      <c r="J60" s="2"/>
      <c r="K60" s="2"/>
      <c r="L60" s="2"/>
    </row>
    <row r="61" spans="1:12" x14ac:dyDescent="0.25">
      <c r="A61" s="1">
        <v>60</v>
      </c>
      <c r="B61" s="2">
        <v>4.6365670000000003</v>
      </c>
      <c r="C61" s="2">
        <v>108.917424</v>
      </c>
      <c r="D61" s="2">
        <v>309.76689870000001</v>
      </c>
      <c r="E61" s="2">
        <v>210.4</v>
      </c>
      <c r="F61" s="3">
        <v>11.590528000000001</v>
      </c>
      <c r="G61" s="2">
        <v>98.541443439999995</v>
      </c>
      <c r="H61" s="2">
        <v>26.937239440000003</v>
      </c>
      <c r="I61" s="2">
        <v>61.617021000000001</v>
      </c>
      <c r="J61" s="2"/>
      <c r="K61" s="2"/>
      <c r="L61" s="2"/>
    </row>
    <row r="62" spans="1:12" x14ac:dyDescent="0.25">
      <c r="A62" s="1">
        <v>61</v>
      </c>
      <c r="B62" s="2">
        <v>14.046614</v>
      </c>
      <c r="C62" s="2">
        <v>135.90927345599999</v>
      </c>
      <c r="D62" s="2">
        <v>284.37863354419602</v>
      </c>
      <c r="E62" s="2">
        <v>245.952381</v>
      </c>
      <c r="F62" s="3">
        <v>13.7994975978</v>
      </c>
      <c r="G62" s="2">
        <v>113.54683007999999</v>
      </c>
      <c r="H62" s="2">
        <v>30.872717919999999</v>
      </c>
      <c r="I62" s="2">
        <v>82.225131000000005</v>
      </c>
      <c r="J62" s="2"/>
      <c r="K62" s="2"/>
      <c r="L62" s="2"/>
    </row>
    <row r="63" spans="1:12" x14ac:dyDescent="0.25">
      <c r="A63" s="1">
        <v>62</v>
      </c>
      <c r="B63" s="2">
        <v>40.659291000000003</v>
      </c>
      <c r="C63" s="2">
        <v>119.324482992</v>
      </c>
      <c r="D63" s="2">
        <v>368.25091871663801</v>
      </c>
      <c r="E63" s="2">
        <v>225.36263700000001</v>
      </c>
      <c r="F63" s="3">
        <v>13.429279834299999</v>
      </c>
      <c r="G63" s="2">
        <v>86.540425279999994</v>
      </c>
      <c r="H63" s="2">
        <v>26.466871039999997</v>
      </c>
      <c r="I63" s="2">
        <v>78.080999000000006</v>
      </c>
      <c r="J63" s="2"/>
      <c r="K63" s="2"/>
      <c r="L63" s="2"/>
    </row>
    <row r="64" spans="1:12" x14ac:dyDescent="0.25">
      <c r="A64" s="1">
        <v>63</v>
      </c>
      <c r="B64" s="2">
        <v>13.230176999999999</v>
      </c>
      <c r="C64" s="2">
        <v>106.112887452</v>
      </c>
      <c r="D64" s="2">
        <v>498.71479209999995</v>
      </c>
      <c r="E64" s="2">
        <v>213.23333299999999</v>
      </c>
      <c r="F64" s="3">
        <v>13.7939357979</v>
      </c>
      <c r="G64" s="2">
        <v>116.34637896</v>
      </c>
      <c r="H64" s="2">
        <v>28.236214559999997</v>
      </c>
      <c r="I64" s="2">
        <v>71.526702999999998</v>
      </c>
      <c r="J64" s="2"/>
      <c r="K64" s="2"/>
      <c r="L64" s="2"/>
    </row>
    <row r="65" spans="1:12" x14ac:dyDescent="0.25">
      <c r="A65" s="1">
        <v>64</v>
      </c>
      <c r="B65" s="2">
        <v>13.600690999999999</v>
      </c>
      <c r="C65" s="2">
        <v>93.345508079999988</v>
      </c>
      <c r="D65" s="2">
        <v>379.70824953665397</v>
      </c>
      <c r="E65" s="2">
        <v>187.59016399999999</v>
      </c>
      <c r="F65" s="3">
        <v>12.533859184199999</v>
      </c>
      <c r="G65" s="2">
        <v>78.48226231999999</v>
      </c>
      <c r="H65" s="2">
        <v>22.574281839999998</v>
      </c>
      <c r="I65" s="2">
        <v>71.596363999999994</v>
      </c>
      <c r="J65" s="2"/>
      <c r="K65" s="2"/>
      <c r="L65" s="2"/>
    </row>
    <row r="66" spans="1:12" x14ac:dyDescent="0.25">
      <c r="A66" s="1">
        <v>65</v>
      </c>
      <c r="B66" s="2">
        <v>33.432814999999998</v>
      </c>
      <c r="C66" s="2">
        <v>118.99982159999999</v>
      </c>
      <c r="D66" s="2">
        <v>344.96244012</v>
      </c>
      <c r="E66" s="2">
        <v>226.04</v>
      </c>
      <c r="F66" s="3">
        <v>12.7403945979</v>
      </c>
      <c r="G66" s="2">
        <v>78.589521599999998</v>
      </c>
      <c r="H66" s="2">
        <v>27.121916559999999</v>
      </c>
      <c r="I66" s="2">
        <v>73.546330999999995</v>
      </c>
      <c r="J66" s="2"/>
      <c r="K66" s="2"/>
      <c r="L66" s="2"/>
    </row>
    <row r="67" spans="1:12" x14ac:dyDescent="0.25">
      <c r="A67" s="1">
        <v>66</v>
      </c>
      <c r="B67" s="2">
        <v>30.467124999999999</v>
      </c>
      <c r="C67" s="2">
        <v>101.24623357200001</v>
      </c>
      <c r="D67" s="2">
        <v>349.50720554010002</v>
      </c>
      <c r="E67" s="2">
        <v>204.342657</v>
      </c>
      <c r="F67" s="3">
        <v>11.6411310484</v>
      </c>
      <c r="G67" s="2">
        <v>73.399603839999997</v>
      </c>
      <c r="H67" s="2">
        <v>24.422243679999998</v>
      </c>
      <c r="I67" s="2">
        <v>66.199028999999996</v>
      </c>
      <c r="J67" s="2"/>
      <c r="K67" s="2"/>
      <c r="L67" s="2"/>
    </row>
    <row r="68" spans="1:12" x14ac:dyDescent="0.25">
      <c r="A68" s="1">
        <v>67</v>
      </c>
      <c r="B68" s="2">
        <v>3.7722340000000001</v>
      </c>
      <c r="C68" s="2">
        <v>105.801433452</v>
      </c>
      <c r="D68" s="2">
        <v>375.548608</v>
      </c>
      <c r="E68" s="2">
        <v>209.6</v>
      </c>
      <c r="F68" s="3">
        <v>12.2073247979</v>
      </c>
      <c r="G68" s="2">
        <v>83.571723519999992</v>
      </c>
      <c r="H68" s="2">
        <v>29.463360959999999</v>
      </c>
      <c r="I68" s="2">
        <v>69.658064999999993</v>
      </c>
      <c r="J68" s="2"/>
      <c r="K68" s="2"/>
      <c r="L68" s="2"/>
    </row>
    <row r="69" spans="1:12" x14ac:dyDescent="0.25">
      <c r="A69" s="1">
        <v>68</v>
      </c>
      <c r="B69" s="2">
        <v>26.776796000000001</v>
      </c>
      <c r="C69" s="2">
        <v>108.060720768</v>
      </c>
      <c r="D69" s="2">
        <v>362.26374353200401</v>
      </c>
      <c r="E69" s="2">
        <v>210.74137899999999</v>
      </c>
      <c r="F69" s="3">
        <v>12.020747218299999</v>
      </c>
      <c r="G69" s="2">
        <v>69.836733359999997</v>
      </c>
      <c r="H69" s="2">
        <v>18.905677279999999</v>
      </c>
      <c r="I69" s="2">
        <v>70.122935999999996</v>
      </c>
      <c r="J69" s="2"/>
      <c r="K69" s="2"/>
      <c r="L69" s="2"/>
    </row>
    <row r="70" spans="1:12" x14ac:dyDescent="0.25">
      <c r="A70" s="1">
        <v>69</v>
      </c>
      <c r="B70" s="2">
        <v>8.2734799999999993</v>
      </c>
      <c r="C70" s="2">
        <v>137.787158124</v>
      </c>
      <c r="D70" s="2">
        <v>453.80210082080595</v>
      </c>
      <c r="E70" s="2">
        <v>269.657895</v>
      </c>
      <c r="F70" s="3">
        <v>13.2355723477</v>
      </c>
      <c r="G70" s="2">
        <v>77.028176000000002</v>
      </c>
      <c r="H70" s="2">
        <v>25.872311999999997</v>
      </c>
      <c r="I70" s="2">
        <v>67.077612000000002</v>
      </c>
      <c r="J70" s="2"/>
      <c r="K70" s="2"/>
      <c r="L70" s="2"/>
    </row>
    <row r="71" spans="1:12" x14ac:dyDescent="0.25">
      <c r="A71" s="1">
        <v>70</v>
      </c>
      <c r="B71" s="2">
        <v>65.841733000000005</v>
      </c>
      <c r="C71" s="2">
        <v>169.94688757200001</v>
      </c>
      <c r="D71" s="2">
        <v>395.07298110952399</v>
      </c>
      <c r="E71" s="2">
        <v>315.48805499999997</v>
      </c>
      <c r="F71" s="3">
        <v>13.884307664400001</v>
      </c>
      <c r="G71" s="2">
        <v>91.051927520000007</v>
      </c>
      <c r="H71" s="2">
        <v>32.376119039999999</v>
      </c>
      <c r="I71" s="2">
        <v>86.950450000000004</v>
      </c>
      <c r="J71" s="2"/>
      <c r="K71" s="2"/>
      <c r="L71" s="2"/>
    </row>
    <row r="72" spans="1:12" x14ac:dyDescent="0.25">
      <c r="A72" s="1">
        <v>71</v>
      </c>
      <c r="B72" s="2">
        <v>9.7363309999999998</v>
      </c>
      <c r="C72" s="2">
        <v>151.89979661999999</v>
      </c>
      <c r="D72" s="2">
        <v>398.86981517220204</v>
      </c>
      <c r="E72" s="2">
        <v>282.37209300000001</v>
      </c>
      <c r="F72" s="3">
        <v>14.117349718</v>
      </c>
      <c r="G72" s="2">
        <v>95.857134079999994</v>
      </c>
      <c r="H72" s="2">
        <v>30.150707919999999</v>
      </c>
      <c r="I72" s="2">
        <v>75.803571000000005</v>
      </c>
      <c r="J72" s="2"/>
      <c r="K72" s="2"/>
      <c r="L72" s="2"/>
    </row>
    <row r="73" spans="1:12" x14ac:dyDescent="0.25">
      <c r="A73" s="1">
        <v>72</v>
      </c>
      <c r="B73" s="2">
        <v>54.819125999999997</v>
      </c>
      <c r="C73" s="2">
        <v>155.19658294800001</v>
      </c>
      <c r="D73" s="2">
        <v>371.52775190830198</v>
      </c>
      <c r="E73" s="2">
        <v>287.457831</v>
      </c>
      <c r="F73" s="3">
        <v>14.222214862600001</v>
      </c>
      <c r="G73" s="2">
        <v>93.395986079999986</v>
      </c>
      <c r="H73" s="2">
        <v>31.187584799999996</v>
      </c>
      <c r="I73" s="2">
        <v>77.231740000000002</v>
      </c>
      <c r="J73" s="2"/>
      <c r="K73" s="2"/>
      <c r="L73" s="2"/>
    </row>
    <row r="74" spans="1:12" x14ac:dyDescent="0.25">
      <c r="A74" s="1">
        <v>73</v>
      </c>
      <c r="B74" s="2">
        <v>42.320236000000001</v>
      </c>
      <c r="C74" s="2">
        <v>156.887381772</v>
      </c>
      <c r="D74" s="2">
        <v>398.22161787010799</v>
      </c>
      <c r="E74" s="2">
        <v>292.73298399999999</v>
      </c>
      <c r="F74" s="3">
        <v>13.663451413199999</v>
      </c>
      <c r="G74" s="2">
        <v>80.668769359999999</v>
      </c>
      <c r="H74" s="2">
        <v>28.88278128</v>
      </c>
      <c r="I74" s="2">
        <v>82.508762000000004</v>
      </c>
      <c r="J74" s="2"/>
      <c r="K74" s="2"/>
      <c r="L74" s="2"/>
    </row>
    <row r="75" spans="1:12" x14ac:dyDescent="0.25">
      <c r="A75" s="1">
        <v>74</v>
      </c>
      <c r="B75" s="2">
        <v>47.800271000000002</v>
      </c>
      <c r="C75" s="2">
        <v>145.31249660399999</v>
      </c>
      <c r="D75" s="2">
        <v>395.431171520926</v>
      </c>
      <c r="E75" s="2">
        <v>276.40186899999998</v>
      </c>
      <c r="F75" s="3">
        <v>13.014728694899999</v>
      </c>
      <c r="G75" s="2">
        <v>85.899395199999987</v>
      </c>
      <c r="H75" s="2">
        <v>29.460979679999998</v>
      </c>
      <c r="I75" s="2">
        <v>81.208483999999999</v>
      </c>
      <c r="J75" s="2"/>
      <c r="K75" s="2"/>
      <c r="L75" s="2"/>
    </row>
    <row r="76" spans="1:12" x14ac:dyDescent="0.25">
      <c r="A76" s="1">
        <v>75</v>
      </c>
      <c r="B76" s="2">
        <v>73.201550999999995</v>
      </c>
      <c r="C76" s="2">
        <v>166.490837172</v>
      </c>
      <c r="D76" s="2">
        <v>359.96449574184402</v>
      </c>
      <c r="E76" s="2">
        <v>304.65548799999999</v>
      </c>
      <c r="F76" s="3">
        <v>14.455271483099999</v>
      </c>
      <c r="G76" s="2">
        <v>103.33139143999999</v>
      </c>
      <c r="H76" s="2">
        <v>38.765040799999994</v>
      </c>
      <c r="I76" s="2">
        <v>84.859851000000006</v>
      </c>
      <c r="J76" s="2"/>
      <c r="K76" s="2"/>
      <c r="L76" s="2"/>
    </row>
    <row r="77" spans="1:12" x14ac:dyDescent="0.25">
      <c r="A77" s="1">
        <v>76</v>
      </c>
      <c r="B77" s="2">
        <v>5.8111569999999997</v>
      </c>
      <c r="C77" s="2">
        <v>140.424533172</v>
      </c>
      <c r="D77" s="2">
        <v>450.46048306614597</v>
      </c>
      <c r="E77" s="2">
        <v>262.88888900000001</v>
      </c>
      <c r="F77" s="3">
        <v>14.4677458676</v>
      </c>
      <c r="G77" s="2">
        <v>97.166831520000002</v>
      </c>
      <c r="H77" s="2">
        <v>28.177318879999998</v>
      </c>
      <c r="I77" s="2">
        <v>77.612499999999997</v>
      </c>
      <c r="J77" s="2"/>
      <c r="K77" s="2"/>
      <c r="L77" s="2"/>
    </row>
    <row r="78" spans="1:12" x14ac:dyDescent="0.25">
      <c r="A78" s="1">
        <v>77</v>
      </c>
      <c r="B78" s="2">
        <v>33.356521000000001</v>
      </c>
      <c r="C78" s="2">
        <v>168.979115052</v>
      </c>
      <c r="D78" s="2">
        <v>344.762795161562</v>
      </c>
      <c r="E78" s="2">
        <v>309.03333300000003</v>
      </c>
      <c r="F78" s="3">
        <v>16.0033801979</v>
      </c>
      <c r="G78" s="2">
        <v>105.2353724</v>
      </c>
      <c r="H78" s="2">
        <v>33.563459359999996</v>
      </c>
      <c r="I78" s="2">
        <v>76.948070999999999</v>
      </c>
      <c r="J78" s="2"/>
      <c r="K78" s="2"/>
      <c r="L78" s="2"/>
    </row>
    <row r="79" spans="1:12" x14ac:dyDescent="0.25">
      <c r="A79" s="1">
        <v>78</v>
      </c>
      <c r="B79" s="2">
        <v>8.7898700000000005</v>
      </c>
      <c r="C79" s="2">
        <v>149.265963</v>
      </c>
      <c r="D79" s="2">
        <v>439.93415059999995</v>
      </c>
      <c r="E79" s="2">
        <v>287.7</v>
      </c>
      <c r="F79" s="3">
        <v>14.307058000000001</v>
      </c>
      <c r="G79" s="2">
        <v>106.08030367999999</v>
      </c>
      <c r="H79" s="2">
        <v>34.21299776</v>
      </c>
      <c r="I79" s="2">
        <v>86.065156000000002</v>
      </c>
      <c r="J79" s="2"/>
      <c r="K79" s="2"/>
      <c r="L79" s="2"/>
    </row>
    <row r="80" spans="1:12" x14ac:dyDescent="0.25">
      <c r="A80" s="1">
        <v>79</v>
      </c>
      <c r="B80" s="2">
        <v>23.372928000000002</v>
      </c>
      <c r="C80" s="2">
        <v>183.52616436</v>
      </c>
      <c r="D80" s="2">
        <v>312.62186211473198</v>
      </c>
      <c r="E80" s="2">
        <v>322.75238100000001</v>
      </c>
      <c r="F80" s="3">
        <v>16.334050402700001</v>
      </c>
      <c r="G80" s="2">
        <v>112.50254695999999</v>
      </c>
      <c r="H80" s="2">
        <v>39.808025039999997</v>
      </c>
      <c r="I80" s="2">
        <v>76.991524999999996</v>
      </c>
      <c r="J80" s="2"/>
      <c r="K80" s="2"/>
      <c r="L80" s="2"/>
    </row>
    <row r="81" spans="1:12" x14ac:dyDescent="0.25">
      <c r="A81" s="1">
        <v>80</v>
      </c>
      <c r="B81" s="2">
        <v>49.395685</v>
      </c>
      <c r="C81" s="2">
        <v>96.634492811999991</v>
      </c>
      <c r="D81" s="2">
        <v>353.83904339787</v>
      </c>
      <c r="E81" s="2">
        <v>199.34090900000001</v>
      </c>
      <c r="F81" s="3">
        <v>10.763400126700001</v>
      </c>
      <c r="G81" s="2">
        <v>68.576186719999995</v>
      </c>
      <c r="H81" s="2">
        <v>21.895544879999999</v>
      </c>
      <c r="I81" s="2">
        <v>63.059117999999998</v>
      </c>
      <c r="J81" s="2"/>
      <c r="K81" s="2"/>
      <c r="L81" s="2"/>
    </row>
    <row r="82" spans="1:12" x14ac:dyDescent="0.25">
      <c r="A82" s="1">
        <v>81</v>
      </c>
      <c r="B82" s="2">
        <v>17.097493</v>
      </c>
      <c r="C82" s="2">
        <v>115.07379364799999</v>
      </c>
      <c r="D82" s="2">
        <v>332.66745703293196</v>
      </c>
      <c r="E82" s="2">
        <v>222.97435899999999</v>
      </c>
      <c r="F82" s="3">
        <v>12.2339751383</v>
      </c>
      <c r="G82" s="2">
        <v>76.349606319999992</v>
      </c>
      <c r="H82" s="2">
        <v>34.156565359999995</v>
      </c>
      <c r="I82" s="2">
        <v>77.023021999999997</v>
      </c>
      <c r="J82" s="2"/>
      <c r="K82" s="2"/>
      <c r="L82" s="2"/>
    </row>
    <row r="83" spans="1:12" x14ac:dyDescent="0.25">
      <c r="A83" s="1">
        <v>82</v>
      </c>
      <c r="B83" s="2">
        <v>16.714127999999999</v>
      </c>
      <c r="C83" s="2">
        <v>98.861711256000007</v>
      </c>
      <c r="D83" s="2">
        <v>350.34625478322403</v>
      </c>
      <c r="E83" s="2">
        <v>201.763158</v>
      </c>
      <c r="F83" s="3">
        <v>10.838146433899999</v>
      </c>
      <c r="G83" s="2">
        <v>76.14564279999999</v>
      </c>
      <c r="H83" s="2">
        <v>23.480886959999999</v>
      </c>
      <c r="I83" s="2">
        <v>62.433878</v>
      </c>
      <c r="J83" s="2"/>
      <c r="K83" s="2"/>
      <c r="L83" s="2"/>
    </row>
    <row r="84" spans="1:12" x14ac:dyDescent="0.25">
      <c r="A84" s="1">
        <v>83</v>
      </c>
      <c r="B84" s="2">
        <v>20.490746000000001</v>
      </c>
      <c r="C84" s="2">
        <v>102.83995022399999</v>
      </c>
      <c r="D84" s="2">
        <v>328.59623453104598</v>
      </c>
      <c r="E84" s="2">
        <v>204.56521699999999</v>
      </c>
      <c r="F84" s="3">
        <v>11.692034096199999</v>
      </c>
      <c r="G84" s="2">
        <v>70.219168240000002</v>
      </c>
      <c r="H84" s="2">
        <v>21.336852639999996</v>
      </c>
      <c r="I84" s="2">
        <v>65.439614000000006</v>
      </c>
      <c r="J84" s="2"/>
      <c r="K84" s="2"/>
      <c r="L84" s="2"/>
    </row>
    <row r="85" spans="1:12" x14ac:dyDescent="0.25">
      <c r="A85" s="1">
        <v>84</v>
      </c>
      <c r="B85" s="2">
        <v>35.636524000000001</v>
      </c>
      <c r="C85" s="2">
        <v>106.824936636</v>
      </c>
      <c r="D85" s="2">
        <v>363.178620005006</v>
      </c>
      <c r="E85" s="2">
        <v>212.41401300000001</v>
      </c>
      <c r="F85" s="3">
        <v>12.409825180299999</v>
      </c>
      <c r="G85" s="2">
        <v>73.310719120000002</v>
      </c>
      <c r="H85" s="2">
        <v>23.260923600000002</v>
      </c>
      <c r="I85" s="2">
        <v>77.794320999999997</v>
      </c>
      <c r="J85" s="2"/>
      <c r="K85" s="2"/>
      <c r="L85" s="2"/>
    </row>
    <row r="86" spans="1:12" x14ac:dyDescent="0.25">
      <c r="A86" s="1">
        <v>85</v>
      </c>
      <c r="B86" s="2">
        <v>27.479962</v>
      </c>
      <c r="C86" s="2">
        <v>128.596743</v>
      </c>
      <c r="D86" s="2">
        <v>352.51860235156198</v>
      </c>
      <c r="E86" s="2">
        <v>244.191667</v>
      </c>
      <c r="F86" s="3">
        <v>13.143346547899998</v>
      </c>
      <c r="G86" s="2">
        <v>91.270883919999989</v>
      </c>
      <c r="H86" s="2">
        <v>29.894641599999996</v>
      </c>
      <c r="I86" s="2">
        <v>83.745540000000005</v>
      </c>
      <c r="J86" s="2"/>
      <c r="K86" s="2"/>
      <c r="L86" s="2"/>
    </row>
    <row r="87" spans="1:12" x14ac:dyDescent="0.25">
      <c r="A87" s="1">
        <v>86</v>
      </c>
      <c r="B87" s="2">
        <v>67.346081999999996</v>
      </c>
      <c r="C87" s="2">
        <v>118.66326832799999</v>
      </c>
      <c r="D87" s="2">
        <v>338.03056148541998</v>
      </c>
      <c r="E87" s="2">
        <v>226.936455</v>
      </c>
      <c r="F87" s="3">
        <v>13.0821639931</v>
      </c>
      <c r="G87" s="2">
        <v>78.56286175999999</v>
      </c>
      <c r="H87" s="2">
        <v>25.306088880000001</v>
      </c>
      <c r="I87" s="2">
        <v>82.785426999999999</v>
      </c>
      <c r="J87" s="2"/>
      <c r="K87" s="2"/>
      <c r="L87" s="2"/>
    </row>
    <row r="88" spans="1:12" x14ac:dyDescent="0.25">
      <c r="A88" s="1">
        <v>87</v>
      </c>
      <c r="B88" s="2">
        <v>51.844712999999999</v>
      </c>
      <c r="C88" s="2">
        <v>126.18495212399999</v>
      </c>
      <c r="D88" s="2">
        <v>345.94114407360797</v>
      </c>
      <c r="E88" s="2">
        <v>241.908297</v>
      </c>
      <c r="F88" s="3">
        <v>12.789232689199999</v>
      </c>
      <c r="G88" s="2">
        <v>75.219203519999994</v>
      </c>
      <c r="H88" s="2">
        <v>28.762139600000001</v>
      </c>
      <c r="I88" s="2">
        <v>84.633159000000006</v>
      </c>
      <c r="J88" s="2"/>
      <c r="K88" s="2"/>
      <c r="L88" s="2"/>
    </row>
    <row r="89" spans="1:12" x14ac:dyDescent="0.25">
      <c r="A89" s="1">
        <v>88</v>
      </c>
      <c r="B89" s="2">
        <v>12.61622</v>
      </c>
      <c r="C89" s="2">
        <v>133.56921718800001</v>
      </c>
      <c r="D89" s="2">
        <v>370.20675279999995</v>
      </c>
      <c r="E89" s="2">
        <v>256.163636</v>
      </c>
      <c r="F89" s="3">
        <v>12.852515633499999</v>
      </c>
      <c r="G89" s="2">
        <v>82.237055439999992</v>
      </c>
      <c r="H89" s="2">
        <v>28.088483359999994</v>
      </c>
      <c r="I89" s="2">
        <v>84.169291000000001</v>
      </c>
      <c r="J89" s="2"/>
      <c r="K89" s="2"/>
      <c r="L89" s="2"/>
    </row>
    <row r="90" spans="1:12" x14ac:dyDescent="0.25">
      <c r="A90" s="1">
        <v>89</v>
      </c>
      <c r="B90" s="2">
        <v>23.559113</v>
      </c>
      <c r="C90" s="2">
        <v>103.991837796</v>
      </c>
      <c r="D90" s="2">
        <v>348.505840789236</v>
      </c>
      <c r="E90" s="2">
        <v>203.86111099999999</v>
      </c>
      <c r="F90" s="3">
        <v>13.0752144007</v>
      </c>
      <c r="G90" s="11">
        <v>70</v>
      </c>
      <c r="H90" s="2">
        <v>24.408821919999998</v>
      </c>
      <c r="I90" s="2">
        <v>66.403564000000003</v>
      </c>
      <c r="J90" s="2"/>
      <c r="K90" s="2"/>
      <c r="L90" s="2"/>
    </row>
    <row r="91" spans="1:12" x14ac:dyDescent="0.25">
      <c r="A91" s="1">
        <v>90</v>
      </c>
      <c r="B91" s="2">
        <v>25.181836000000001</v>
      </c>
      <c r="C91" s="2">
        <v>99.554467716000005</v>
      </c>
      <c r="D91" s="2">
        <v>344.58657909440797</v>
      </c>
      <c r="E91" s="2">
        <v>199.157895</v>
      </c>
      <c r="F91" s="3">
        <v>10.7176191159</v>
      </c>
      <c r="G91" s="2">
        <v>62.345492159999992</v>
      </c>
      <c r="H91" s="2">
        <v>17.284386399999999</v>
      </c>
      <c r="I91" s="2">
        <v>52.179133999999998</v>
      </c>
      <c r="J91" s="2"/>
      <c r="K91" s="2"/>
      <c r="L91" s="2"/>
    </row>
    <row r="92" spans="1:12" x14ac:dyDescent="0.25">
      <c r="A92" s="1">
        <v>91</v>
      </c>
      <c r="B92" s="2">
        <v>13.837448999999999</v>
      </c>
      <c r="C92" s="2">
        <v>116.17854058799999</v>
      </c>
      <c r="D92" s="2">
        <v>338.18052516706797</v>
      </c>
      <c r="E92" s="2">
        <v>226.353846</v>
      </c>
      <c r="F92" s="3">
        <v>12.049036925499999</v>
      </c>
      <c r="G92" s="11">
        <v>73</v>
      </c>
      <c r="H92" s="2">
        <v>26.003485759999997</v>
      </c>
      <c r="I92" s="2">
        <v>69.062724000000003</v>
      </c>
      <c r="J92" s="2"/>
      <c r="K92" s="2"/>
      <c r="L92" s="2"/>
    </row>
    <row r="93" spans="1:12" x14ac:dyDescent="0.25">
      <c r="A93" s="1">
        <v>92</v>
      </c>
      <c r="B93" s="2">
        <v>42.177425999999997</v>
      </c>
      <c r="C93" s="2">
        <v>116.696068236</v>
      </c>
      <c r="D93" s="2">
        <v>437.56564970403196</v>
      </c>
      <c r="E93" s="2">
        <v>240.682796</v>
      </c>
      <c r="F93" s="3">
        <v>10.792883138600001</v>
      </c>
      <c r="G93" s="2">
        <v>62.984475520000004</v>
      </c>
      <c r="H93" s="2">
        <v>18.930109999999999</v>
      </c>
      <c r="I93" s="2">
        <v>64.111176</v>
      </c>
      <c r="J93" s="2"/>
      <c r="K93" s="2"/>
      <c r="L93" s="2"/>
    </row>
    <row r="94" spans="1:12" x14ac:dyDescent="0.25">
      <c r="A94" s="1">
        <v>93</v>
      </c>
      <c r="B94" s="2">
        <v>74.230727999999999</v>
      </c>
      <c r="C94" s="2">
        <v>84.989027375999996</v>
      </c>
      <c r="D94" s="2">
        <v>428.91303001001199</v>
      </c>
      <c r="E94" s="2">
        <v>186.09235699999999</v>
      </c>
      <c r="F94" s="3">
        <v>8.1825655245999993</v>
      </c>
      <c r="G94" s="2">
        <v>55.603894959999998</v>
      </c>
      <c r="H94" s="2">
        <v>18.155341199999999</v>
      </c>
      <c r="I94" s="2">
        <v>54.773817000000001</v>
      </c>
      <c r="J94" s="2"/>
      <c r="K94" s="2"/>
      <c r="L94" s="2"/>
    </row>
    <row r="95" spans="1:12" x14ac:dyDescent="0.25">
      <c r="A95" s="1">
        <v>94</v>
      </c>
      <c r="B95" s="2">
        <v>0.69758200000000004</v>
      </c>
      <c r="C95" s="2">
        <v>45.389519999999997</v>
      </c>
      <c r="D95" s="2">
        <v>154.18536599999999</v>
      </c>
      <c r="E95" s="2">
        <v>93</v>
      </c>
      <c r="F95" s="3">
        <v>8.6614000000000004</v>
      </c>
      <c r="G95" s="2">
        <v>63.1670272</v>
      </c>
      <c r="H95" s="2">
        <v>19.9354464</v>
      </c>
      <c r="I95" s="2">
        <v>50.964286000000001</v>
      </c>
      <c r="J95" s="2"/>
      <c r="K95" s="2"/>
      <c r="L95" s="2"/>
    </row>
    <row r="96" spans="1:12" x14ac:dyDescent="0.25">
      <c r="A96" s="1">
        <v>95</v>
      </c>
      <c r="B96" s="2">
        <v>11.807525999999999</v>
      </c>
      <c r="C96" s="2">
        <v>55.719181583999998</v>
      </c>
      <c r="D96" s="2">
        <v>232.722042300852</v>
      </c>
      <c r="E96" s="2">
        <v>112.045455</v>
      </c>
      <c r="F96" s="3">
        <v>8.3616509931999996</v>
      </c>
      <c r="G96" s="2">
        <v>40.538359679999999</v>
      </c>
      <c r="H96" s="2">
        <v>12.073486479999998</v>
      </c>
      <c r="I96" s="2">
        <v>32.197958999999997</v>
      </c>
      <c r="J96" s="2"/>
      <c r="K96" s="2"/>
      <c r="L96" s="2"/>
    </row>
    <row r="97" spans="1:12" x14ac:dyDescent="0.25">
      <c r="A97" s="1">
        <v>181</v>
      </c>
      <c r="B97" s="2">
        <v>19.488396000000002</v>
      </c>
      <c r="C97" s="2">
        <v>235.15470039599998</v>
      </c>
      <c r="D97" s="2">
        <v>279.75759250212997</v>
      </c>
      <c r="E97" s="2">
        <v>383.09090900000001</v>
      </c>
      <c r="F97" s="3">
        <v>20.950208493200002</v>
      </c>
      <c r="G97" s="2">
        <v>100.91335248</v>
      </c>
      <c r="H97" s="2">
        <v>23.006067599999998</v>
      </c>
      <c r="I97" s="2">
        <v>74.512071000000006</v>
      </c>
      <c r="J97" s="2"/>
      <c r="K97" s="2"/>
      <c r="L97" s="2"/>
    </row>
    <row r="98" spans="1:12" x14ac:dyDescent="0.25">
      <c r="A98" s="1">
        <v>182</v>
      </c>
      <c r="B98" s="2">
        <v>11.756199000000001</v>
      </c>
      <c r="C98" s="2">
        <v>106.359001452</v>
      </c>
      <c r="D98" s="2">
        <v>339.06338773998198</v>
      </c>
      <c r="E98" s="2">
        <v>200.84313700000001</v>
      </c>
      <c r="F98" s="3">
        <v>12.9434666327</v>
      </c>
      <c r="G98" s="2">
        <v>54.79637864</v>
      </c>
      <c r="H98" s="2">
        <v>11.64741448</v>
      </c>
      <c r="I98" s="2">
        <v>35.922432000000001</v>
      </c>
      <c r="J98" s="2"/>
      <c r="K98" s="2"/>
      <c r="L98" s="2"/>
    </row>
    <row r="99" spans="1:12" x14ac:dyDescent="0.25">
      <c r="A99" s="1">
        <v>183</v>
      </c>
      <c r="B99" s="2">
        <v>3.5984940000000001</v>
      </c>
      <c r="C99" s="2">
        <v>158.32608145199998</v>
      </c>
      <c r="D99" s="2">
        <v>259.64653759999999</v>
      </c>
      <c r="E99" s="2">
        <v>269.39999999999998</v>
      </c>
      <c r="F99" s="3">
        <v>15.2886835958</v>
      </c>
      <c r="G99" s="2">
        <v>79.649443759999997</v>
      </c>
      <c r="H99" s="2">
        <v>20.811928000000002</v>
      </c>
      <c r="I99" s="2">
        <v>71.558621000000002</v>
      </c>
      <c r="J99" s="2"/>
      <c r="K99" s="2"/>
      <c r="L99" s="2"/>
    </row>
  </sheetData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RawData</vt:lpstr>
      <vt:lpstr>Draft Field Notes</vt:lpstr>
      <vt:lpstr>Stand Table (Scoping)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Garrigues, Lisa - FS</dc:creator>
  <cp:keywords/>
  <dc:description/>
  <cp:lastModifiedBy>Santini, Kathrine - FS, OR</cp:lastModifiedBy>
  <cp:revision/>
  <dcterms:created xsi:type="dcterms:W3CDTF">2023-06-23T13:42:41Z</dcterms:created>
  <dcterms:modified xsi:type="dcterms:W3CDTF">2024-03-07T15:30:49Z</dcterms:modified>
  <cp:category/>
  <cp:contentStatus/>
</cp:coreProperties>
</file>